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510" tabRatio="751" activeTab="13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2-2" sheetId="14" r:id="rId14"/>
  </sheets>
  <definedNames/>
  <calcPr fullCalcOnLoad="1"/>
</workbook>
</file>

<file path=xl/sharedStrings.xml><?xml version="1.0" encoding="utf-8"?>
<sst xmlns="http://schemas.openxmlformats.org/spreadsheetml/2006/main" count="996" uniqueCount="583">
  <si>
    <t>市役所所在地</t>
  </si>
  <si>
    <t>位置</t>
  </si>
  <si>
    <t>東西</t>
  </si>
  <si>
    <t>南北</t>
  </si>
  <si>
    <t>最高</t>
  </si>
  <si>
    <t>東経</t>
  </si>
  <si>
    <t>北緯</t>
  </si>
  <si>
    <t>河川区分</t>
  </si>
  <si>
    <t>小支川</t>
  </si>
  <si>
    <t>１級河川</t>
  </si>
  <si>
    <t>由良川</t>
  </si>
  <si>
    <t>滝の尻川</t>
  </si>
  <si>
    <t>栗柄</t>
  </si>
  <si>
    <t>岼ヶ鼻川</t>
  </si>
  <si>
    <t>桑原</t>
  </si>
  <si>
    <t>京都府界</t>
  </si>
  <si>
    <t>友淵川</t>
  </si>
  <si>
    <t>水谷川の合流点</t>
  </si>
  <si>
    <t>同上</t>
  </si>
  <si>
    <t>桑原川</t>
  </si>
  <si>
    <t>友淵川への合流点</t>
  </si>
  <si>
    <t>宮立川</t>
  </si>
  <si>
    <t>本郷</t>
  </si>
  <si>
    <t>加古川</t>
  </si>
  <si>
    <t>東条川</t>
  </si>
  <si>
    <t>今田町四斗谷</t>
  </si>
  <si>
    <t>東条川への合流点</t>
  </si>
  <si>
    <t>明神川</t>
  </si>
  <si>
    <t>今田町市原</t>
  </si>
  <si>
    <t>篠山川</t>
  </si>
  <si>
    <t>大山川</t>
  </si>
  <si>
    <t>追入</t>
  </si>
  <si>
    <t>篠山川への合流点</t>
  </si>
  <si>
    <t>天内川</t>
  </si>
  <si>
    <t>大山上</t>
  </si>
  <si>
    <t>大山川への合流点</t>
  </si>
  <si>
    <t>宮田川</t>
  </si>
  <si>
    <t>小坂川</t>
  </si>
  <si>
    <t>小坂</t>
  </si>
  <si>
    <t>宮田川への合流点</t>
  </si>
  <si>
    <t>第一種低層住居専用地域</t>
  </si>
  <si>
    <t>第二種中高層住居専用地域</t>
  </si>
  <si>
    <t>住宅地区</t>
  </si>
  <si>
    <t>商業地区</t>
  </si>
  <si>
    <t>工業地区</t>
  </si>
  <si>
    <t>村落地区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</si>
  <si>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</si>
  <si>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</si>
  <si>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</si>
  <si>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</si>
  <si>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</si>
  <si>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</si>
  <si>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</si>
  <si>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</si>
  <si>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</si>
  <si>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田</t>
  </si>
  <si>
    <t>畑</t>
  </si>
  <si>
    <t>平成12年</t>
  </si>
  <si>
    <t>平成11年</t>
  </si>
  <si>
    <t>平成12年</t>
  </si>
  <si>
    <t>平成13年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</si>
  <si>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</si>
  <si>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</si>
  <si>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</si>
  <si>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</si>
  <si>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</si>
  <si>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</si>
  <si>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</si>
  <si>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</si>
  <si>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</si>
  <si>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件数</t>
  </si>
  <si>
    <t>面積</t>
  </si>
  <si>
    <t>最低</t>
  </si>
  <si>
    <t>平均</t>
  </si>
  <si>
    <t>資料：消防本部</t>
  </si>
  <si>
    <t>平成11年</t>
  </si>
  <si>
    <t>平成21年</t>
  </si>
  <si>
    <t>平成20年度</t>
  </si>
  <si>
    <t>35°04′</t>
  </si>
  <si>
    <t>用途地域</t>
  </si>
  <si>
    <t>※　</t>
  </si>
  <si>
    <t>※</t>
  </si>
  <si>
    <t>周辺の土地の利用の状況</t>
  </si>
  <si>
    <t>平成22年</t>
  </si>
  <si>
    <t>平成21年度</t>
  </si>
  <si>
    <t>平成11年</t>
  </si>
  <si>
    <t>平成13年</t>
  </si>
  <si>
    <t>平成23年</t>
  </si>
  <si>
    <t>平成11年</t>
  </si>
  <si>
    <t>河  川  名</t>
  </si>
  <si>
    <t>幹 川</t>
  </si>
  <si>
    <t>下 流 端</t>
  </si>
  <si>
    <t>広ぼう(km)</t>
  </si>
  <si>
    <t>海抜(ｍ)</t>
  </si>
  <si>
    <t>(注)評価額及び筆数は、課税対象分の土地の数値である。</t>
  </si>
  <si>
    <t>(注)課税対象分</t>
  </si>
  <si>
    <t>(注)課税対象の土地で法定免税点以上のもの。</t>
  </si>
  <si>
    <t>明 22.4.1</t>
  </si>
  <si>
    <t>篠山町</t>
  </si>
  <si>
    <t>八上村</t>
  </si>
  <si>
    <t>畑村</t>
  </si>
  <si>
    <t>城北村</t>
  </si>
  <si>
    <t>岡野村</t>
  </si>
  <si>
    <t>昭 30.4.20</t>
  </si>
  <si>
    <t>日置村</t>
  </si>
  <si>
    <t>後川村</t>
  </si>
  <si>
    <t>城東村</t>
  </si>
  <si>
    <t>城東町</t>
  </si>
  <si>
    <t>明 25.1.8</t>
  </si>
  <si>
    <t>昭 30.4.10</t>
  </si>
  <si>
    <t>昭 35.1.1</t>
  </si>
  <si>
    <t>福住村</t>
  </si>
  <si>
    <t>大芋村</t>
  </si>
  <si>
    <t>村雲村</t>
  </si>
  <si>
    <t>多紀村</t>
  </si>
  <si>
    <t>多紀町</t>
  </si>
  <si>
    <t>昭 30.4.15</t>
  </si>
  <si>
    <t>昭 50.3.28</t>
  </si>
  <si>
    <t>南河内村</t>
  </si>
  <si>
    <t>北河内村</t>
  </si>
  <si>
    <t>草山村</t>
  </si>
  <si>
    <t>(西北村)</t>
  </si>
  <si>
    <t>西紀村</t>
  </si>
  <si>
    <t>西紀町</t>
  </si>
  <si>
    <t>昭 30.1.1</t>
  </si>
  <si>
    <t>大山村</t>
  </si>
  <si>
    <t>味間村</t>
  </si>
  <si>
    <t>城南村</t>
  </si>
  <si>
    <t>古市村</t>
  </si>
  <si>
    <t>丹南町</t>
  </si>
  <si>
    <t>今田村</t>
  </si>
  <si>
    <t>今田町</t>
  </si>
  <si>
    <t>昭 35.4.1</t>
  </si>
  <si>
    <t>(篠山町)</t>
  </si>
  <si>
    <t>篠山市</t>
  </si>
  <si>
    <t>平 11.4.1</t>
  </si>
  <si>
    <t>市役所の位置</t>
  </si>
  <si>
    <t>利用の現況</t>
  </si>
  <si>
    <t>※印は代表標準地</t>
  </si>
  <si>
    <t>総数</t>
  </si>
  <si>
    <t>農家住宅</t>
  </si>
  <si>
    <t>一般個人住宅</t>
  </si>
  <si>
    <t>集団住宅</t>
  </si>
  <si>
    <t>工場施設等用地</t>
  </si>
  <si>
    <t>農業用施設用地</t>
  </si>
  <si>
    <t>商業・サービス業</t>
  </si>
  <si>
    <t>駐車場用地</t>
  </si>
  <si>
    <t>道水路・鉄道用地</t>
  </si>
  <si>
    <t>その他</t>
  </si>
  <si>
    <t>所有者数</t>
  </si>
  <si>
    <t>地積</t>
  </si>
  <si>
    <t>筆数</t>
  </si>
  <si>
    <t>(単位：km)</t>
  </si>
  <si>
    <t>面積(ha)</t>
  </si>
  <si>
    <t>床面積(㎡)</t>
  </si>
  <si>
    <t>評価額(千円)</t>
  </si>
  <si>
    <t>平均価額(円/㎡)</t>
  </si>
  <si>
    <t>棟数(棟)</t>
  </si>
  <si>
    <t>棟数(棟)</t>
  </si>
  <si>
    <t>　(単位：件、㎡)</t>
  </si>
  <si>
    <t>基準地
番号</t>
  </si>
  <si>
    <t>木造</t>
  </si>
  <si>
    <t>非木造</t>
  </si>
  <si>
    <t>合計</t>
  </si>
  <si>
    <t>筆数</t>
  </si>
  <si>
    <t>(60,200)</t>
  </si>
  <si>
    <t>水道、下水</t>
  </si>
  <si>
    <t>西7m市道</t>
  </si>
  <si>
    <t>地域</t>
  </si>
  <si>
    <t>路線商業地域</t>
  </si>
  <si>
    <t>宅地域</t>
  </si>
  <si>
    <t>が建ち並ぶ地域</t>
  </si>
  <si>
    <t>ち並ぶ路線商業地域</t>
  </si>
  <si>
    <t>工業地域</t>
  </si>
  <si>
    <t>水道、ガス及び
下水道の整備の
状況</t>
  </si>
  <si>
    <t>鉄道その他の主要
な交通施設との
接近の状況</t>
  </si>
  <si>
    <t>都市計画法その他
法令の制限で
主要なもの</t>
  </si>
  <si>
    <t>所在及び地番並びに住居表示</t>
  </si>
  <si>
    <t>(70,200)</t>
  </si>
  <si>
    <t>(50,100)</t>
  </si>
  <si>
    <t>1㎡当たり
の価格(円)</t>
  </si>
  <si>
    <t>地積(内
私道分)
(㎡)</t>
  </si>
  <si>
    <t>1 位置等</t>
  </si>
  <si>
    <t>2 市域の変遷</t>
  </si>
  <si>
    <t>3 主要池</t>
  </si>
  <si>
    <t>4 主要河川</t>
  </si>
  <si>
    <t>5 都市計画区域及び用途地域指定面積</t>
  </si>
  <si>
    <t>6 用途地域別地積及び評価額</t>
  </si>
  <si>
    <t>9 地目別地積の概要</t>
  </si>
  <si>
    <t>10 地価公示及び地価調査</t>
  </si>
  <si>
    <t>11 農地転用状況</t>
  </si>
  <si>
    <t>12 気象状況</t>
  </si>
  <si>
    <t>総数</t>
  </si>
  <si>
    <t>総数</t>
  </si>
  <si>
    <t>地積(㎡)</t>
  </si>
  <si>
    <t>評価額(千円)</t>
  </si>
  <si>
    <t>宅地</t>
  </si>
  <si>
    <t>山林</t>
  </si>
  <si>
    <t>雑種地</t>
  </si>
  <si>
    <t>その他</t>
  </si>
  <si>
    <t>構成比(%)</t>
  </si>
  <si>
    <t>評価額(千円)</t>
  </si>
  <si>
    <t>降水量</t>
  </si>
  <si>
    <t>風速(m/秒)</t>
  </si>
  <si>
    <t>総量(mm)</t>
  </si>
  <si>
    <t>気温(℃)</t>
  </si>
  <si>
    <t>8/4,22,23</t>
  </si>
  <si>
    <t>1/30,12/21</t>
  </si>
  <si>
    <t>2/6,7</t>
  </si>
  <si>
    <t>2/4,5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</si>
  <si>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</si>
  <si>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</si>
  <si>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</si>
  <si>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</si>
  <si>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</si>
  <si>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</si>
  <si>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</si>
  <si>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</si>
  <si>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</si>
  <si>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</si>
  <si>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</si>
  <si>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</si>
  <si>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最高</t>
  </si>
  <si>
    <t>最高日</t>
  </si>
  <si>
    <t>最低</t>
  </si>
  <si>
    <t>最低日</t>
  </si>
  <si>
    <t>日最大風速日数(10m/秒以上)</t>
  </si>
  <si>
    <t>2,5</t>
  </si>
  <si>
    <t>日最大風速日数
(10m/秒以上)</t>
  </si>
  <si>
    <t>雲部村</t>
  </si>
  <si>
    <t>平成24年</t>
  </si>
  <si>
    <t>1:2</t>
  </si>
  <si>
    <t>LS2</t>
  </si>
  <si>
    <t>域</t>
  </si>
  <si>
    <t>1:1.5</t>
  </si>
  <si>
    <t>られる住宅地域</t>
  </si>
  <si>
    <t>1:1.2</t>
  </si>
  <si>
    <t>W2</t>
  </si>
  <si>
    <t>S2</t>
  </si>
  <si>
    <t>1:2.5</t>
  </si>
  <si>
    <t>W1</t>
  </si>
  <si>
    <t>1:1</t>
  </si>
  <si>
    <t>3:1</t>
  </si>
  <si>
    <t>1.5:1</t>
  </si>
  <si>
    <t>S3</t>
  </si>
  <si>
    <t>平成23年度</t>
  </si>
  <si>
    <t>(注)農地法第4条又は第5条申請、届出及び農地法施行規則第5条第1号による届出を集計したものである。</t>
  </si>
  <si>
    <t>年　次</t>
  </si>
  <si>
    <t>区　間</t>
  </si>
  <si>
    <t>区　域</t>
  </si>
  <si>
    <t>年　次</t>
  </si>
  <si>
    <t>種　別</t>
  </si>
  <si>
    <t>月　次</t>
  </si>
  <si>
    <t>平成25年</t>
  </si>
  <si>
    <t>平成24年度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</si>
  <si>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</si>
  <si>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</si>
  <si>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</si>
  <si>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</si>
  <si>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</si>
  <si>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</si>
  <si>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</si>
  <si>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</si>
  <si>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</si>
  <si>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</si>
  <si>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</si>
  <si>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</si>
  <si>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8 地目別土地所有者数等</t>
  </si>
  <si>
    <t>7 家屋床面積及び評価額</t>
  </si>
  <si>
    <t>平成26年</t>
  </si>
  <si>
    <t>平成25年度</t>
  </si>
  <si>
    <t>資料：農都創造部農都環境課</t>
  </si>
  <si>
    <t>奥池</t>
  </si>
  <si>
    <t>浜谷池</t>
  </si>
  <si>
    <t>鍔市ダム</t>
  </si>
  <si>
    <t>弁天池</t>
  </si>
  <si>
    <t>八幡谷ダム</t>
  </si>
  <si>
    <t>奥谷池</t>
  </si>
  <si>
    <t>藤岡ダム</t>
  </si>
  <si>
    <t>佐仲ダム</t>
  </si>
  <si>
    <t>五坊谷池</t>
  </si>
  <si>
    <t>古坂池</t>
  </si>
  <si>
    <t>鍋塚池</t>
  </si>
  <si>
    <t>田口池</t>
  </si>
  <si>
    <t>東谷池</t>
  </si>
  <si>
    <t>黒石ダム</t>
  </si>
  <si>
    <t>萩原上池</t>
  </si>
  <si>
    <t>平成27年</t>
  </si>
  <si>
    <t>平成26年度</t>
  </si>
  <si>
    <t>　資料：農業委員会事務局</t>
  </si>
  <si>
    <t>平成28年</t>
  </si>
  <si>
    <t>平成27年度</t>
  </si>
  <si>
    <t>平成22年度</t>
  </si>
  <si>
    <t>資料：まちづくり部地域整備課</t>
  </si>
  <si>
    <t>(注)※は水系延長</t>
  </si>
  <si>
    <t>最高月日</t>
  </si>
  <si>
    <t>最低月日</t>
  </si>
  <si>
    <t>最大時量</t>
  </si>
  <si>
    <t>最大風速</t>
  </si>
  <si>
    <t>区域等</t>
  </si>
  <si>
    <t>平成29年</t>
  </si>
  <si>
    <t>平成28年度</t>
  </si>
  <si>
    <t>平成30年</t>
  </si>
  <si>
    <t>平成29年度</t>
  </si>
  <si>
    <t>1月</t>
  </si>
  <si>
    <t>2月</t>
  </si>
  <si>
    <t>12月</t>
  </si>
  <si>
    <t>平成28年</t>
  </si>
  <si>
    <t>1月</t>
  </si>
  <si>
    <t>2月</t>
  </si>
  <si>
    <t>3月</t>
  </si>
  <si>
    <t>4月</t>
  </si>
  <si>
    <t>5月</t>
  </si>
  <si>
    <t>6月</t>
  </si>
  <si>
    <t>7月</t>
  </si>
  <si>
    <t>9月</t>
  </si>
  <si>
    <t>6月</t>
  </si>
  <si>
    <t>8月</t>
  </si>
  <si>
    <t>10月</t>
  </si>
  <si>
    <t>1.2:1</t>
  </si>
  <si>
    <t>1:4</t>
  </si>
  <si>
    <t>商業地域</t>
  </si>
  <si>
    <t>兵庫県丹波篠山市北新町４１番地</t>
  </si>
  <si>
    <t>丹波篠山市</t>
  </si>
  <si>
    <t>令 1.5.1</t>
  </si>
  <si>
    <t>丹波篠山市東浜谷１５４</t>
  </si>
  <si>
    <t>丹波篠山市火打岩８８</t>
  </si>
  <si>
    <t>丹波篠山市小原３８９</t>
  </si>
  <si>
    <t>丹波篠山市川原５４４</t>
  </si>
  <si>
    <t>丹波篠山市殿町４１６</t>
  </si>
  <si>
    <t>丹波篠山市小坂４５９－２</t>
  </si>
  <si>
    <t>丹波篠山市坂本３０２</t>
  </si>
  <si>
    <t>丹波篠山市大山宮１６９</t>
  </si>
  <si>
    <t>丹波篠山市真南条上１４３６</t>
  </si>
  <si>
    <t>丹波篠山市今田町黒石１８７</t>
  </si>
  <si>
    <t>平成29年</t>
  </si>
  <si>
    <t>資料：行政経営部税務課  各年1月1日現在</t>
  </si>
  <si>
    <t>資料：行政経営部税務課  各年1月1日現在</t>
  </si>
  <si>
    <t>平成30年度</t>
  </si>
  <si>
    <t>平成30年</t>
  </si>
  <si>
    <t>丹波篠山市矢代２２８</t>
  </si>
  <si>
    <t>丹波篠山市藤岡奥４４３</t>
  </si>
  <si>
    <t>丹波篠山市小枕８２０</t>
  </si>
  <si>
    <t>丹波篠山市波賀野</t>
  </si>
  <si>
    <t>丹波篠山市今田町黒石９５－４</t>
  </si>
  <si>
    <t>戻る</t>
  </si>
  <si>
    <t>1 土地・気象</t>
  </si>
  <si>
    <t>1 位置等</t>
  </si>
  <si>
    <t>2 市域の変遷</t>
  </si>
  <si>
    <t>3 主要池</t>
  </si>
  <si>
    <t>4 主要河川</t>
  </si>
  <si>
    <t>5 都市計画区域及び用途地域指定面積</t>
  </si>
  <si>
    <t>6 用途地域別地積及び評価額</t>
  </si>
  <si>
    <t>7 家屋床面積及び評価額</t>
  </si>
  <si>
    <t>9 地目別地積の概要</t>
  </si>
  <si>
    <t>10 地価公示及び地価調査</t>
  </si>
  <si>
    <t>11 農地転用状況</t>
  </si>
  <si>
    <t>12 気象状況</t>
  </si>
  <si>
    <t>12-2 気象状況(つづき)</t>
  </si>
  <si>
    <t>12 気象状況(つづき)</t>
  </si>
  <si>
    <t>平成31年</t>
  </si>
  <si>
    <t>資料：行政経営部税務課  各年1月1日現在</t>
  </si>
  <si>
    <t>総面積
(㎢)</t>
  </si>
  <si>
    <t>135°13′</t>
  </si>
  <si>
    <t>名　称</t>
  </si>
  <si>
    <t>所　在　地</t>
  </si>
  <si>
    <t>満水面積(ha)</t>
  </si>
  <si>
    <t>かんがい面積(ha)</t>
  </si>
  <si>
    <t>貯水量(千㎥)</t>
  </si>
  <si>
    <t>竹田川</t>
  </si>
  <si>
    <t>丹波市春日町界</t>
  </si>
  <si>
    <t>東条川</t>
  </si>
  <si>
    <t>今田町黒石</t>
  </si>
  <si>
    <t>三田市界</t>
  </si>
  <si>
    <t>篠山川</t>
  </si>
  <si>
    <t>丹波市山南町界</t>
  </si>
  <si>
    <t>住吉川</t>
  </si>
  <si>
    <t>味間奥</t>
  </si>
  <si>
    <t>篠山川への合流点</t>
  </si>
  <si>
    <t>藤岡川</t>
  </si>
  <si>
    <t>藤岡奥</t>
  </si>
  <si>
    <t>同上</t>
  </si>
  <si>
    <t>新黒岡川</t>
  </si>
  <si>
    <t>黒岡川からの分流点</t>
  </si>
  <si>
    <t>藤岡川への合流点</t>
  </si>
  <si>
    <t>小枕川</t>
  </si>
  <si>
    <t>イヤガ谷川の合流点</t>
  </si>
  <si>
    <t>黒岡川</t>
  </si>
  <si>
    <t>丸山</t>
  </si>
  <si>
    <t>尾根川</t>
  </si>
  <si>
    <t>小多田</t>
  </si>
  <si>
    <t>畑川</t>
  </si>
  <si>
    <t>堂ヶ谷川の合流点</t>
  </si>
  <si>
    <t>鍔市川</t>
  </si>
  <si>
    <t>火打岩</t>
  </si>
  <si>
    <t>畑川への合流点</t>
  </si>
  <si>
    <t>春日江川</t>
  </si>
  <si>
    <t>春日江</t>
  </si>
  <si>
    <t>野々垣川</t>
  </si>
  <si>
    <t>八上上</t>
  </si>
  <si>
    <t>曽地川</t>
  </si>
  <si>
    <t>薊谷川の合流点</t>
  </si>
  <si>
    <t>四十九川</t>
  </si>
  <si>
    <t>曽地中</t>
  </si>
  <si>
    <t>曽地川への合流点</t>
  </si>
  <si>
    <t>辻川</t>
  </si>
  <si>
    <t>辻</t>
  </si>
  <si>
    <t>高野川</t>
  </si>
  <si>
    <t>奥県守</t>
  </si>
  <si>
    <t>籾井川</t>
  </si>
  <si>
    <t>奥原山</t>
  </si>
  <si>
    <t>川原川</t>
  </si>
  <si>
    <t>川原</t>
  </si>
  <si>
    <t>籾井川への合流点</t>
  </si>
  <si>
    <t>水無川</t>
  </si>
  <si>
    <t>福住</t>
  </si>
  <si>
    <t>莜見川</t>
  </si>
  <si>
    <t>四十八滝川の合流点</t>
  </si>
  <si>
    <t>藤坂川</t>
  </si>
  <si>
    <t>藤坂</t>
  </si>
  <si>
    <t>三熊川</t>
  </si>
  <si>
    <t>三熊</t>
  </si>
  <si>
    <t>スグ谷川</t>
  </si>
  <si>
    <t>三熊川への合流点</t>
  </si>
  <si>
    <t>２級河川</t>
  </si>
  <si>
    <t>武庫川</t>
  </si>
  <si>
    <t>武庫川</t>
  </si>
  <si>
    <t>真南条川の合流点</t>
  </si>
  <si>
    <t>羽束川</t>
  </si>
  <si>
    <t>大阪府界</t>
  </si>
  <si>
    <t>天神川</t>
  </si>
  <si>
    <t>住山</t>
  </si>
  <si>
    <t>武庫川への合流点</t>
  </si>
  <si>
    <t>真南条川</t>
  </si>
  <si>
    <t>真南条</t>
  </si>
  <si>
    <t>波賀野川</t>
  </si>
  <si>
    <t>波賀野</t>
  </si>
  <si>
    <t>延長</t>
  </si>
  <si>
    <t>支 川</t>
  </si>
  <si>
    <t>上 流 端</t>
  </si>
  <si>
    <t>※</t>
  </si>
  <si>
    <t>四斗谷川</t>
  </si>
  <si>
    <t>大藤川への合流点</t>
  </si>
  <si>
    <t>割合(%)</t>
  </si>
  <si>
    <t>面積(ha)</t>
  </si>
  <si>
    <t>篠山都市計画区域</t>
  </si>
  <si>
    <t>第一種住居地域</t>
  </si>
  <si>
    <t>第二種住居地域</t>
  </si>
  <si>
    <t>近隣商業地域</t>
  </si>
  <si>
    <t>準工業地域</t>
  </si>
  <si>
    <t>資料：まちづくり部地域計画課 令和元年12月現在</t>
  </si>
  <si>
    <t>令和2年</t>
  </si>
  <si>
    <t>(単位：人、㎡)</t>
  </si>
  <si>
    <t>地目</t>
  </si>
  <si>
    <t>原野</t>
  </si>
  <si>
    <t>資料：行政経営部税務課  令和2年1月1日現在</t>
  </si>
  <si>
    <t>形状</t>
  </si>
  <si>
    <t>前面道路
の状況</t>
  </si>
  <si>
    <t>丹波篠山-1</t>
  </si>
  <si>
    <t>北新町４８番６</t>
  </si>
  <si>
    <t>住宅</t>
  </si>
  <si>
    <t>中小規模一般住宅が建ち並ぶ住宅地</t>
  </si>
  <si>
    <t>北5.6m市道</t>
  </si>
  <si>
    <t>水道、ガス、下水</t>
  </si>
  <si>
    <t>JR篠山口 4,500m</t>
  </si>
  <si>
    <t>(都)</t>
  </si>
  <si>
    <t>域</t>
  </si>
  <si>
    <t>丹波篠山-2</t>
  </si>
  <si>
    <t>瀬利字石ヶ坪６９番２</t>
  </si>
  <si>
    <t>農家住宅が見られる既成住宅地域</t>
  </si>
  <si>
    <t>西6.4m県道</t>
  </si>
  <si>
    <t>水道、下水</t>
  </si>
  <si>
    <t>JR篠山口 9,500km</t>
  </si>
  <si>
    <t>丹波篠山-3</t>
  </si>
  <si>
    <t>杉字五反田９８番６</t>
  </si>
  <si>
    <t>建売住宅、アパート、空き地等が見</t>
  </si>
  <si>
    <t>西4m市道</t>
  </si>
  <si>
    <t>JR篠山口 700m</t>
  </si>
  <si>
    <t>(都)二中専</t>
  </si>
  <si>
    <t>※丹波篠山-4</t>
  </si>
  <si>
    <t>味間南字東石橋５５９番３</t>
  </si>
  <si>
    <t>農家住宅の中に農地が見られる住宅</t>
  </si>
  <si>
    <t>北5.2m市道</t>
  </si>
  <si>
    <t>JR篠山口 1,500m</t>
  </si>
  <si>
    <t>丹波篠山5-1</t>
  </si>
  <si>
    <t>風深字土井ノ坪８８番２外</t>
  </si>
  <si>
    <t>台形 1:2</t>
  </si>
  <si>
    <t>診療所兼住宅</t>
  </si>
  <si>
    <t>低層の飲食店、事業所等が見られる</t>
  </si>
  <si>
    <t>南西12m県道</t>
  </si>
  <si>
    <t>丹波篠山5-2</t>
  </si>
  <si>
    <t>大沢２丁目５番２</t>
  </si>
  <si>
    <t>1：1.2</t>
  </si>
  <si>
    <t>店舗</t>
  </si>
  <si>
    <t>小売店、飲食店等が見られる</t>
  </si>
  <si>
    <t>南西23.0m国道</t>
  </si>
  <si>
    <t>JR篠山口 250m</t>
  </si>
  <si>
    <t>S1</t>
  </si>
  <si>
    <t>駅前の路線商業地域</t>
  </si>
  <si>
    <t>(80,300)</t>
  </si>
  <si>
    <t>資料：まちづくり部地域整備課(国土交通省｢地価公示」)　令和2年1月1日現在</t>
  </si>
  <si>
    <t>1㎡当
たりの
価格
(円)</t>
  </si>
  <si>
    <t>地積
(内私
道分)
(㎡)</t>
  </si>
  <si>
    <t>形状</t>
  </si>
  <si>
    <t>前面道路
の状況</t>
  </si>
  <si>
    <t>水道、ガス及び
下水道の整備の
状況</t>
  </si>
  <si>
    <t>鉄道その他の主要
な交通施設との
接近の状況</t>
  </si>
  <si>
    <t>熊谷字森上ノ坪１０番３</t>
  </si>
  <si>
    <t>一般住宅のほか農家住宅等が見られる</t>
  </si>
  <si>
    <t>東7.5m市道</t>
  </si>
  <si>
    <t>水道、下水</t>
  </si>
  <si>
    <t>JR篠山口 5,700m</t>
  </si>
  <si>
    <t>住宅地域</t>
  </si>
  <si>
    <t>今田町黒石字イノ坪３０番１</t>
  </si>
  <si>
    <t>県道背後の農家住宅等が見られる住</t>
  </si>
  <si>
    <t>南東5.2m市道</t>
  </si>
  <si>
    <t>JR古市 8,100m</t>
  </si>
  <si>
    <t>池上字中島ノ坪５６６番２９</t>
  </si>
  <si>
    <t>一般住宅等が建ち並ぶ住宅地域</t>
  </si>
  <si>
    <t>東4.5m市道</t>
  </si>
  <si>
    <t>JR篠山口 5,800m</t>
  </si>
  <si>
    <t>丹波篠山-4</t>
  </si>
  <si>
    <t>古市字南側７９番</t>
  </si>
  <si>
    <t>中規模一般住宅等が建ち並ぶ既成住</t>
  </si>
  <si>
    <t>北西4.5m市道</t>
  </si>
  <si>
    <t>水道</t>
  </si>
  <si>
    <t>JR古市 150ｍ</t>
  </si>
  <si>
    <t>丹波篠山-5</t>
  </si>
  <si>
    <t>細工所字筱部１４３番２</t>
  </si>
  <si>
    <t>農家住宅が点在する農村集落地域</t>
  </si>
  <si>
    <t>西7m市道</t>
  </si>
  <si>
    <t>JR篠山口 14,700m</t>
  </si>
  <si>
    <t>丹波篠山-6</t>
  </si>
  <si>
    <t>住吉台８９番４</t>
  </si>
  <si>
    <t>区画整然とした高台の中規模住宅地</t>
  </si>
  <si>
    <t>(都)一低専</t>
  </si>
  <si>
    <t>※丹波篠山-7</t>
  </si>
  <si>
    <t>丹波篠山-8</t>
  </si>
  <si>
    <t>今田町下立杭字森ノ坪３２１・３２２番(合併)２</t>
  </si>
  <si>
    <t>県道沿いに立杭焼窯場と一般住宅等</t>
  </si>
  <si>
    <t>南東10.5m県道</t>
  </si>
  <si>
    <t>JR相野 4,700m</t>
  </si>
  <si>
    <t>丹波篠山-9</t>
  </si>
  <si>
    <t>栗柄字中通坪４６２番４</t>
  </si>
  <si>
    <t>農家住宅が見られる古くからの住宅</t>
  </si>
  <si>
    <t>南東4ｍ市道</t>
  </si>
  <si>
    <t>JR丹波大山 10,000m</t>
  </si>
  <si>
    <t>二階町５０番</t>
  </si>
  <si>
    <t>店舗兼住宅</t>
  </si>
  <si>
    <t>土産店、小売店舗等が多い商業地域</t>
  </si>
  <si>
    <t>南7.2m市道</t>
  </si>
  <si>
    <t>JR篠山口 4,800m</t>
  </si>
  <si>
    <t>吹新字長籔ノ坪７番１</t>
  </si>
  <si>
    <t>娯楽施設、飲食店舗、事業所等が建</t>
  </si>
  <si>
    <t>南11.5m県道</t>
  </si>
  <si>
    <t>JR篠山口 1,400m</t>
  </si>
  <si>
    <t>丹波篠山5-3</t>
  </si>
  <si>
    <t>宮田字門田ノ坪２１９番１</t>
  </si>
  <si>
    <t>県道沿いに店舗併用住宅等が見られる</t>
  </si>
  <si>
    <t>西10.9m県道</t>
  </si>
  <si>
    <t>JR丹波大山 2,900m</t>
  </si>
  <si>
    <t>丹波篠山9-1</t>
  </si>
  <si>
    <t>高屋字前ヶ市ノ坪２１０番２外</t>
  </si>
  <si>
    <t>研究所</t>
  </si>
  <si>
    <t>中小工場、研究施設、倉庫等が多い</t>
  </si>
  <si>
    <t>南12.5m市道</t>
  </si>
  <si>
    <t>JR丹波大山 2,400m</t>
  </si>
  <si>
    <t>資料：まちづくり部地域整備課(兵庫県「令和元年地価調査」)　令和2年7月1日現在</t>
  </si>
  <si>
    <t>令和元年度</t>
  </si>
  <si>
    <t>令和元年</t>
  </si>
  <si>
    <t>令和元年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</si>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</sst>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0.00_ "/>
    <numFmt numFmtId="183" formatCode="#,##0.0;[Red]\-#,##0.0"/>
    <numFmt numFmtId="184" formatCode="#,##0.00_ ;[Red]\-#,##0.00\ "/>
    <numFmt numFmtId="185" formatCode="#,##0_ ;[Red]\-#,##0\ "/>
    <numFmt numFmtId="186" formatCode="0.00_);[Red]\(0.00\)"/>
    <numFmt numFmtId="187" formatCode="0.0_);[Red]\(0.0\)"/>
    <numFmt numFmtId="188" formatCode="#,##0.0_ ;[Red]\-#,##0.0\ "/>
    <numFmt numFmtId="189" formatCode="0_);[Red]\(0\)"/>
    <numFmt numFmtId="190" formatCode="0.000_ "/>
    <numFmt numFmtId="191" formatCode="0_ "/>
    <numFmt numFmtId="192" formatCode="#,##0.000;[Red]\-#,##0.000"/>
    <numFmt numFmtId="193" formatCode="0.000_ ;[Red]\-0.000\ "/>
    <numFmt numFmtId="194" formatCode="#,##0.000_ ;[Red]\-#,##0.000\ "/>
    <numFmt numFmtId="195" formatCode="#,##0;[Red]#,##0"/>
    <numFmt numFmtId="196" formatCode="&quot;¥&quot;#\!\,##0;[Red]&quot;¥&quot;&quot;¥&quot;\!\-#\!\,##0"/>
    <numFmt numFmtId="197" formatCode="&quot;¥&quot;#\!\,##0\!.00;[Red]&quot;¥&quot;&quot;¥&quot;\!\-#\!\,##0\!.00"/>
    <numFmt numFmtId="198" formatCode="0.0;[Red]0.0"/>
    <numFmt numFmtId="199" formatCode="#,##0_);\(#,##0\)"/>
    <numFmt numFmtId="200" formatCode="\(#,##0\)"/>
    <numFmt numFmtId="201" formatCode="#&quot;日&quot;"/>
    <numFmt numFmtId="202" formatCode="m/d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82">
    <xf numFmtId="0" fontId="0" fillId="0" borderId="0" xfId="0" applyAlignment="1">
      <alignment vertical="center"/>
    </xf>
    <xf numFmtId="0" fontId="7" fillId="0" borderId="0" xfId="73" applyFont="1" applyFill="1" applyAlignment="1">
      <alignment vertical="center"/>
      <protection/>
    </xf>
    <xf numFmtId="0" fontId="7" fillId="0" borderId="0" xfId="73" applyFont="1" applyFill="1" applyAlignment="1">
      <alignment horizontal="center" vertical="center"/>
      <protection/>
    </xf>
    <xf numFmtId="180" fontId="7" fillId="0" borderId="0" xfId="73" applyNumberFormat="1" applyFont="1" applyFill="1" applyAlignment="1">
      <alignment horizontal="center" vertical="center"/>
      <protection/>
    </xf>
    <xf numFmtId="180" fontId="7" fillId="0" borderId="0" xfId="73" applyNumberFormat="1" applyFont="1" applyFill="1" applyAlignment="1">
      <alignment vertical="center"/>
      <protection/>
    </xf>
    <xf numFmtId="198" fontId="7" fillId="0" borderId="0" xfId="73" applyNumberFormat="1" applyFont="1" applyFill="1" applyBorder="1" applyAlignment="1">
      <alignment horizontal="right" vertical="center" wrapText="1"/>
      <protection/>
    </xf>
    <xf numFmtId="180" fontId="7" fillId="0" borderId="0" xfId="73" applyNumberFormat="1" applyFont="1" applyFill="1" applyBorder="1" applyAlignment="1">
      <alignment horizontal="right" vertical="center" wrapText="1"/>
      <protection/>
    </xf>
    <xf numFmtId="0" fontId="7" fillId="0" borderId="0" xfId="73" applyFont="1" applyFill="1" applyBorder="1" applyAlignment="1">
      <alignment horizontal="right" vertical="center" wrapText="1"/>
      <protection/>
    </xf>
    <xf numFmtId="0" fontId="7" fillId="0" borderId="0" xfId="73" applyFont="1" applyFill="1" applyBorder="1" applyAlignment="1">
      <alignment vertical="center"/>
      <protection/>
    </xf>
    <xf numFmtId="49" fontId="7" fillId="0" borderId="0" xfId="73" applyNumberFormat="1" applyFont="1" applyFill="1" applyBorder="1" applyAlignment="1">
      <alignment horizontal="right" vertical="center" wrapText="1"/>
      <protection/>
    </xf>
    <xf numFmtId="198" fontId="7" fillId="0" borderId="0" xfId="73" applyNumberFormat="1" applyFont="1" applyFill="1" applyBorder="1" applyAlignment="1">
      <alignment horizontal="right" vertical="center"/>
      <protection/>
    </xf>
    <xf numFmtId="0" fontId="7" fillId="0" borderId="0" xfId="73" applyFont="1" applyFill="1" applyBorder="1" applyAlignment="1">
      <alignment horizontal="right" vertical="center"/>
      <protection/>
    </xf>
    <xf numFmtId="0" fontId="7" fillId="0" borderId="0" xfId="70" applyFont="1" applyFill="1" applyAlignment="1">
      <alignment vertical="center"/>
      <protection/>
    </xf>
    <xf numFmtId="0" fontId="7" fillId="0" borderId="0" xfId="79" applyFont="1" applyFill="1" applyAlignment="1">
      <alignment vertical="center"/>
      <protection/>
    </xf>
    <xf numFmtId="0" fontId="7" fillId="0" borderId="10" xfId="79" applyFont="1" applyFill="1" applyBorder="1" applyAlignment="1">
      <alignment vertical="center"/>
      <protection/>
    </xf>
    <xf numFmtId="0" fontId="7" fillId="0" borderId="10" xfId="70" applyFont="1" applyFill="1" applyBorder="1" applyAlignment="1">
      <alignment vertical="center"/>
      <protection/>
    </xf>
    <xf numFmtId="0" fontId="7" fillId="0" borderId="11" xfId="79" applyFont="1" applyFill="1" applyBorder="1" applyAlignment="1">
      <alignment horizontal="center" vertical="center"/>
      <protection/>
    </xf>
    <xf numFmtId="0" fontId="7" fillId="0" borderId="12" xfId="79" applyFont="1" applyFill="1" applyBorder="1" applyAlignment="1">
      <alignment horizontal="center" vertical="center"/>
      <protection/>
    </xf>
    <xf numFmtId="0" fontId="7" fillId="0" borderId="13" xfId="79" applyFont="1" applyFill="1" applyBorder="1" applyAlignment="1">
      <alignment vertical="center"/>
      <protection/>
    </xf>
    <xf numFmtId="38" fontId="7" fillId="0" borderId="13" xfId="79" applyNumberFormat="1" applyFont="1" applyFill="1" applyBorder="1" applyAlignment="1">
      <alignment vertical="center"/>
      <protection/>
    </xf>
    <xf numFmtId="38" fontId="7" fillId="0" borderId="13" xfId="49" applyFont="1" applyFill="1" applyBorder="1" applyAlignment="1">
      <alignment vertical="center"/>
    </xf>
    <xf numFmtId="0" fontId="7" fillId="0" borderId="13" xfId="70" applyFont="1" applyFill="1" applyBorder="1" applyAlignment="1">
      <alignment vertical="center"/>
      <protection/>
    </xf>
    <xf numFmtId="38" fontId="7" fillId="0" borderId="13" xfId="70" applyNumberFormat="1" applyFont="1" applyFill="1" applyBorder="1" applyAlignment="1">
      <alignment vertical="center"/>
      <protection/>
    </xf>
    <xf numFmtId="0" fontId="7" fillId="0" borderId="0" xfId="79" applyFont="1" applyFill="1" applyBorder="1" applyAlignment="1">
      <alignment vertical="center"/>
      <protection/>
    </xf>
    <xf numFmtId="38" fontId="7" fillId="0" borderId="0" xfId="49" applyFont="1" applyFill="1" applyBorder="1" applyAlignment="1">
      <alignment vertical="center"/>
    </xf>
    <xf numFmtId="38" fontId="7" fillId="0" borderId="0" xfId="49" applyNumberFormat="1" applyFont="1" applyFill="1" applyBorder="1" applyAlignment="1">
      <alignment vertical="center"/>
    </xf>
    <xf numFmtId="0" fontId="7" fillId="0" borderId="0" xfId="70" applyFont="1" applyFill="1" applyBorder="1" applyAlignment="1">
      <alignment vertical="center"/>
      <protection/>
    </xf>
    <xf numFmtId="38" fontId="7" fillId="0" borderId="0" xfId="70" applyNumberFormat="1" applyFont="1" applyFill="1" applyBorder="1" applyAlignment="1">
      <alignment vertical="center"/>
      <protection/>
    </xf>
    <xf numFmtId="38" fontId="7" fillId="0" borderId="10" xfId="49" applyFont="1" applyFill="1" applyBorder="1" applyAlignment="1">
      <alignment vertical="center"/>
    </xf>
    <xf numFmtId="38" fontId="7" fillId="0" borderId="10" xfId="49" applyNumberFormat="1" applyFont="1" applyFill="1" applyBorder="1" applyAlignment="1">
      <alignment vertical="center"/>
    </xf>
    <xf numFmtId="38" fontId="7" fillId="0" borderId="10" xfId="70" applyNumberFormat="1" applyFont="1" applyFill="1" applyBorder="1" applyAlignment="1">
      <alignment vertical="center"/>
      <protection/>
    </xf>
    <xf numFmtId="0" fontId="7" fillId="0" borderId="0" xfId="75" applyFont="1" applyFill="1" applyAlignment="1">
      <alignment horizontal="left" vertical="center"/>
      <protection/>
    </xf>
    <xf numFmtId="0" fontId="7" fillId="0" borderId="0" xfId="75" applyFont="1" applyFill="1" applyAlignment="1">
      <alignment vertical="center"/>
      <protection/>
    </xf>
    <xf numFmtId="49" fontId="7" fillId="0" borderId="0" xfId="49" applyNumberFormat="1" applyFont="1" applyFill="1" applyAlignment="1">
      <alignment vertical="center"/>
    </xf>
    <xf numFmtId="38" fontId="7" fillId="0" borderId="0" xfId="49" applyFont="1" applyFill="1" applyAlignment="1">
      <alignment vertical="center"/>
    </xf>
    <xf numFmtId="49" fontId="7" fillId="0" borderId="0" xfId="75" applyNumberFormat="1" applyFont="1" applyFill="1" applyAlignment="1">
      <alignment vertical="center"/>
      <protection/>
    </xf>
    <xf numFmtId="0" fontId="7" fillId="0" borderId="10" xfId="0" applyFont="1" applyFill="1" applyBorder="1" applyAlignment="1">
      <alignment horizontal="right" vertical="center"/>
    </xf>
    <xf numFmtId="0" fontId="7" fillId="0" borderId="0" xfId="75" applyFont="1" applyFill="1" applyAlignment="1">
      <alignment horizontal="right" vertical="center"/>
      <protection/>
    </xf>
    <xf numFmtId="0" fontId="7" fillId="0" borderId="0" xfId="75" applyFont="1" applyFill="1" applyAlignment="1">
      <alignment horizontal="center" vertical="center"/>
      <protection/>
    </xf>
    <xf numFmtId="38" fontId="7" fillId="0" borderId="0" xfId="49" applyFont="1" applyFill="1" applyAlignment="1">
      <alignment horizontal="right" vertical="center"/>
    </xf>
    <xf numFmtId="0" fontId="7" fillId="0" borderId="14" xfId="49" applyNumberFormat="1" applyFont="1" applyFill="1" applyBorder="1" applyAlignment="1">
      <alignment horizontal="center" vertical="center" wrapText="1"/>
    </xf>
    <xf numFmtId="38" fontId="7" fillId="0" borderId="0" xfId="49" applyFont="1" applyFill="1" applyBorder="1" applyAlignment="1">
      <alignment horizontal="right" vertical="center" wrapText="1"/>
    </xf>
    <xf numFmtId="188" fontId="7" fillId="0" borderId="0" xfId="49" applyNumberFormat="1" applyFont="1" applyFill="1" applyBorder="1" applyAlignment="1">
      <alignment horizontal="right" vertical="center" wrapText="1"/>
    </xf>
    <xf numFmtId="0" fontId="7" fillId="0" borderId="0" xfId="49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10" xfId="77" applyFont="1" applyFill="1" applyBorder="1" applyAlignment="1">
      <alignment horizontal="right" vertical="center"/>
      <protection/>
    </xf>
    <xf numFmtId="0" fontId="7" fillId="0" borderId="0" xfId="77" applyFont="1" applyFill="1" applyBorder="1" applyAlignment="1">
      <alignment horizontal="right" vertical="center"/>
      <protection/>
    </xf>
    <xf numFmtId="0" fontId="7" fillId="0" borderId="15" xfId="77" applyFont="1" applyFill="1" applyBorder="1" applyAlignment="1">
      <alignment horizontal="center" vertical="center" wrapText="1"/>
      <protection/>
    </xf>
    <xf numFmtId="38" fontId="7" fillId="0" borderId="15" xfId="49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3" fontId="7" fillId="0" borderId="17" xfId="77" applyNumberFormat="1" applyFont="1" applyFill="1" applyBorder="1" applyAlignment="1">
      <alignment horizontal="right" vertical="center" wrapText="1"/>
      <protection/>
    </xf>
    <xf numFmtId="3" fontId="7" fillId="0" borderId="0" xfId="77" applyNumberFormat="1" applyFont="1" applyFill="1" applyBorder="1" applyAlignment="1">
      <alignment horizontal="right" vertical="center" wrapText="1"/>
      <protection/>
    </xf>
    <xf numFmtId="195" fontId="7" fillId="0" borderId="0" xfId="77" applyNumberFormat="1" applyFont="1" applyFill="1" applyBorder="1" applyAlignment="1">
      <alignment vertical="center"/>
      <protection/>
    </xf>
    <xf numFmtId="3" fontId="7" fillId="0" borderId="18" xfId="77" applyNumberFormat="1" applyFont="1" applyFill="1" applyBorder="1" applyAlignment="1">
      <alignment horizontal="right" vertical="center" wrapText="1"/>
      <protection/>
    </xf>
    <xf numFmtId="3" fontId="7" fillId="0" borderId="10" xfId="77" applyNumberFormat="1" applyFont="1" applyFill="1" applyBorder="1" applyAlignment="1">
      <alignment horizontal="right" vertical="center" wrapText="1"/>
      <protection/>
    </xf>
    <xf numFmtId="195" fontId="7" fillId="0" borderId="10" xfId="77" applyNumberFormat="1" applyFont="1" applyFill="1" applyBorder="1" applyAlignment="1">
      <alignment vertical="center"/>
      <protection/>
    </xf>
    <xf numFmtId="0" fontId="7" fillId="0" borderId="0" xfId="68" applyFont="1" applyFill="1" applyAlignment="1">
      <alignment vertical="center"/>
      <protection/>
    </xf>
    <xf numFmtId="0" fontId="7" fillId="0" borderId="14" xfId="68" applyNumberFormat="1" applyFont="1" applyFill="1" applyBorder="1" applyAlignment="1">
      <alignment horizontal="center" vertical="center" wrapText="1"/>
      <protection/>
    </xf>
    <xf numFmtId="3" fontId="7" fillId="0" borderId="0" xfId="68" applyNumberFormat="1" applyFont="1" applyFill="1" applyBorder="1" applyAlignment="1">
      <alignment horizontal="right" vertical="center" wrapText="1"/>
      <protection/>
    </xf>
    <xf numFmtId="181" fontId="7" fillId="0" borderId="0" xfId="68" applyNumberFormat="1" applyFont="1" applyFill="1" applyBorder="1" applyAlignment="1">
      <alignment horizontal="right" vertical="center" wrapText="1"/>
      <protection/>
    </xf>
    <xf numFmtId="0" fontId="7" fillId="0" borderId="0" xfId="68" applyNumberFormat="1" applyFont="1" applyFill="1" applyBorder="1" applyAlignment="1">
      <alignment horizontal="center" vertical="center" wrapText="1"/>
      <protection/>
    </xf>
    <xf numFmtId="0" fontId="7" fillId="0" borderId="0" xfId="68" applyNumberFormat="1" applyFont="1" applyFill="1" applyAlignment="1">
      <alignment vertical="center"/>
      <protection/>
    </xf>
    <xf numFmtId="182" fontId="7" fillId="0" borderId="0" xfId="65" applyNumberFormat="1" applyFont="1" applyFill="1" applyAlignment="1">
      <alignment horizontal="right" vertical="center"/>
      <protection/>
    </xf>
    <xf numFmtId="0" fontId="7" fillId="0" borderId="0" xfId="67" applyFont="1" applyAlignment="1">
      <alignment vertical="center"/>
      <protection/>
    </xf>
    <xf numFmtId="0" fontId="7" fillId="0" borderId="0" xfId="67" applyFont="1" applyAlignment="1">
      <alignment horizontal="center" vertical="center"/>
      <protection/>
    </xf>
    <xf numFmtId="0" fontId="7" fillId="0" borderId="19" xfId="67" applyFont="1" applyBorder="1" applyAlignment="1">
      <alignment horizontal="center" vertical="center"/>
      <protection/>
    </xf>
    <xf numFmtId="0" fontId="7" fillId="0" borderId="13" xfId="67" applyFont="1" applyBorder="1" applyAlignment="1">
      <alignment horizontal="center" vertical="center"/>
      <protection/>
    </xf>
    <xf numFmtId="0" fontId="7" fillId="0" borderId="20" xfId="67" applyFont="1" applyBorder="1" applyAlignment="1">
      <alignment horizontal="center" vertical="center"/>
      <protection/>
    </xf>
    <xf numFmtId="0" fontId="7" fillId="0" borderId="21" xfId="67" applyFont="1" applyBorder="1" applyAlignment="1">
      <alignment horizontal="center" vertical="center"/>
      <protection/>
    </xf>
    <xf numFmtId="0" fontId="7" fillId="0" borderId="22" xfId="67" applyFont="1" applyBorder="1" applyAlignment="1">
      <alignment horizontal="center" vertical="center"/>
      <protection/>
    </xf>
    <xf numFmtId="0" fontId="7" fillId="0" borderId="23" xfId="67" applyFont="1" applyBorder="1" applyAlignment="1">
      <alignment horizontal="center" vertical="center"/>
      <protection/>
    </xf>
    <xf numFmtId="0" fontId="7" fillId="0" borderId="0" xfId="67" applyFont="1" applyBorder="1" applyAlignment="1">
      <alignment horizontal="center" vertical="center"/>
      <protection/>
    </xf>
    <xf numFmtId="0" fontId="7" fillId="0" borderId="24" xfId="67" applyFont="1" applyBorder="1" applyAlignment="1">
      <alignment horizontal="center" vertical="center"/>
      <protection/>
    </xf>
    <xf numFmtId="0" fontId="7" fillId="0" borderId="10" xfId="68" applyFont="1" applyFill="1" applyBorder="1" applyAlignment="1">
      <alignment horizontal="right" vertical="center"/>
      <protection/>
    </xf>
    <xf numFmtId="0" fontId="7" fillId="0" borderId="17" xfId="67" applyFont="1" applyBorder="1" applyAlignment="1">
      <alignment horizontal="center" vertical="center"/>
      <protection/>
    </xf>
    <xf numFmtId="0" fontId="7" fillId="0" borderId="0" xfId="67" applyFont="1" applyAlignment="1">
      <alignment horizontal="distributed" vertical="center"/>
      <protection/>
    </xf>
    <xf numFmtId="0" fontId="7" fillId="0" borderId="22" xfId="77" applyFont="1" applyFill="1" applyBorder="1" applyAlignment="1">
      <alignment vertical="center" wrapText="1"/>
      <protection/>
    </xf>
    <xf numFmtId="0" fontId="7" fillId="0" borderId="10" xfId="70" applyFont="1" applyFill="1" applyBorder="1" applyAlignment="1">
      <alignment horizontal="right" vertical="center"/>
      <protection/>
    </xf>
    <xf numFmtId="0" fontId="7" fillId="0" borderId="22" xfId="77" applyFont="1" applyFill="1" applyBorder="1" applyAlignment="1">
      <alignment horizontal="left" vertical="center" wrapText="1" indent="1"/>
      <protection/>
    </xf>
    <xf numFmtId="0" fontId="7" fillId="0" borderId="13" xfId="73" applyFont="1" applyFill="1" applyBorder="1" applyAlignment="1">
      <alignment vertical="center"/>
      <protection/>
    </xf>
    <xf numFmtId="0" fontId="7" fillId="0" borderId="10" xfId="73" applyFont="1" applyFill="1" applyBorder="1" applyAlignment="1">
      <alignment vertical="center"/>
      <protection/>
    </xf>
    <xf numFmtId="0" fontId="9" fillId="0" borderId="0" xfId="73" applyFont="1" applyFill="1" applyAlignment="1">
      <alignment horizontal="left" vertical="center"/>
      <protection/>
    </xf>
    <xf numFmtId="0" fontId="9" fillId="0" borderId="0" xfId="73" applyFont="1" applyFill="1" applyAlignment="1">
      <alignment vertical="center"/>
      <protection/>
    </xf>
    <xf numFmtId="0" fontId="9" fillId="0" borderId="0" xfId="79" applyFont="1" applyFill="1" applyAlignment="1">
      <alignment horizontal="left" vertical="center"/>
      <protection/>
    </xf>
    <xf numFmtId="0" fontId="9" fillId="0" borderId="0" xfId="70" applyFont="1" applyFill="1" applyAlignment="1">
      <alignment vertical="center"/>
      <protection/>
    </xf>
    <xf numFmtId="0" fontId="9" fillId="0" borderId="0" xfId="75" applyFont="1" applyFill="1" applyAlignment="1">
      <alignment horizontal="left" vertical="center"/>
      <protection/>
    </xf>
    <xf numFmtId="0" fontId="10" fillId="0" borderId="0" xfId="75" applyFont="1" applyFill="1" applyAlignment="1">
      <alignment horizontal="left" vertical="center"/>
      <protection/>
    </xf>
    <xf numFmtId="0" fontId="10" fillId="0" borderId="0" xfId="75" applyFont="1" applyFill="1" applyAlignment="1">
      <alignment vertical="center"/>
      <protection/>
    </xf>
    <xf numFmtId="38" fontId="9" fillId="0" borderId="0" xfId="49" applyFont="1" applyFill="1" applyAlignment="1">
      <alignment horizontal="left" vertical="center"/>
    </xf>
    <xf numFmtId="38" fontId="9" fillId="0" borderId="0" xfId="49" applyFont="1" applyFill="1" applyAlignment="1">
      <alignment horizontal="right" vertical="center"/>
    </xf>
    <xf numFmtId="0" fontId="9" fillId="0" borderId="0" xfId="77" applyFont="1" applyFill="1" applyAlignment="1">
      <alignment vertical="center"/>
      <protection/>
    </xf>
    <xf numFmtId="38" fontId="9" fillId="0" borderId="0" xfId="49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77" applyFont="1" applyFill="1" applyAlignment="1">
      <alignment horizontal="left" vertical="center"/>
      <protection/>
    </xf>
    <xf numFmtId="0" fontId="9" fillId="0" borderId="0" xfId="68" applyFont="1" applyFill="1" applyAlignment="1">
      <alignment horizontal="left" vertical="center"/>
      <protection/>
    </xf>
    <xf numFmtId="0" fontId="9" fillId="0" borderId="0" xfId="68" applyFont="1" applyFill="1" applyAlignment="1">
      <alignment vertical="center"/>
      <protection/>
    </xf>
    <xf numFmtId="0" fontId="9" fillId="0" borderId="0" xfId="0" applyFont="1" applyFill="1" applyAlignment="1">
      <alignment horizontal="left" vertical="center"/>
    </xf>
    <xf numFmtId="0" fontId="9" fillId="0" borderId="0" xfId="67" applyFont="1" applyAlignment="1">
      <alignment vertical="center"/>
      <protection/>
    </xf>
    <xf numFmtId="0" fontId="9" fillId="0" borderId="0" xfId="67" applyFont="1" applyAlignment="1">
      <alignment horizontal="center" vertical="center"/>
      <protection/>
    </xf>
    <xf numFmtId="0" fontId="8" fillId="0" borderId="25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68" applyFont="1" applyFill="1" applyBorder="1" applyAlignment="1">
      <alignment horizontal="left" vertical="center"/>
      <protection/>
    </xf>
    <xf numFmtId="0" fontId="8" fillId="0" borderId="0" xfId="68" applyFont="1" applyFill="1" applyAlignment="1">
      <alignment vertical="center"/>
      <protection/>
    </xf>
    <xf numFmtId="0" fontId="8" fillId="0" borderId="0" xfId="68" applyFont="1" applyFill="1" applyAlignment="1">
      <alignment horizontal="left" vertical="center"/>
      <protection/>
    </xf>
    <xf numFmtId="0" fontId="8" fillId="0" borderId="0" xfId="77" applyFont="1" applyFill="1" applyAlignment="1">
      <alignment vertical="center"/>
      <protection/>
    </xf>
    <xf numFmtId="0" fontId="8" fillId="0" borderId="25" xfId="77" applyFont="1" applyFill="1" applyBorder="1" applyAlignment="1">
      <alignment vertical="center"/>
      <protection/>
    </xf>
    <xf numFmtId="38" fontId="8" fillId="0" borderId="0" xfId="49" applyFont="1" applyFill="1" applyAlignment="1">
      <alignment vertical="center"/>
    </xf>
    <xf numFmtId="38" fontId="8" fillId="0" borderId="0" xfId="49" applyFont="1" applyFill="1" applyBorder="1" applyAlignment="1">
      <alignment horizontal="left" vertical="center"/>
    </xf>
    <xf numFmtId="38" fontId="8" fillId="0" borderId="0" xfId="49" applyFont="1" applyFill="1" applyAlignment="1">
      <alignment horizontal="right" vertical="center"/>
    </xf>
    <xf numFmtId="38" fontId="8" fillId="0" borderId="0" xfId="49" applyFont="1" applyFill="1" applyAlignment="1">
      <alignment horizontal="left" vertical="center"/>
    </xf>
    <xf numFmtId="0" fontId="8" fillId="0" borderId="0" xfId="75" applyFont="1" applyFill="1" applyAlignment="1">
      <alignment vertical="center"/>
      <protection/>
    </xf>
    <xf numFmtId="0" fontId="8" fillId="0" borderId="0" xfId="75" applyFont="1" applyFill="1" applyAlignment="1">
      <alignment horizontal="left" vertical="center"/>
      <protection/>
    </xf>
    <xf numFmtId="0" fontId="8" fillId="0" borderId="0" xfId="75" applyFont="1" applyFill="1" applyAlignment="1">
      <alignment horizontal="right" vertical="center"/>
      <protection/>
    </xf>
    <xf numFmtId="49" fontId="8" fillId="0" borderId="0" xfId="75" applyNumberFormat="1" applyFont="1" applyFill="1" applyAlignment="1">
      <alignment vertical="center"/>
      <protection/>
    </xf>
    <xf numFmtId="49" fontId="8" fillId="0" borderId="0" xfId="49" applyNumberFormat="1" applyFont="1" applyFill="1" applyAlignment="1">
      <alignment vertical="center"/>
    </xf>
    <xf numFmtId="0" fontId="8" fillId="0" borderId="25" xfId="79" applyFont="1" applyFill="1" applyBorder="1" applyAlignment="1">
      <alignment vertical="center"/>
      <protection/>
    </xf>
    <xf numFmtId="0" fontId="8" fillId="0" borderId="25" xfId="70" applyFont="1" applyFill="1" applyBorder="1" applyAlignment="1">
      <alignment vertical="center"/>
      <protection/>
    </xf>
    <xf numFmtId="0" fontId="8" fillId="0" borderId="0" xfId="79" applyFont="1" applyFill="1" applyAlignment="1">
      <alignment vertical="center"/>
      <protection/>
    </xf>
    <xf numFmtId="0" fontId="8" fillId="0" borderId="0" xfId="70" applyFont="1" applyFill="1" applyAlignment="1">
      <alignment vertical="center"/>
      <protection/>
    </xf>
    <xf numFmtId="0" fontId="8" fillId="0" borderId="0" xfId="79" applyFont="1" applyFill="1" applyAlignment="1">
      <alignment vertical="center" wrapText="1"/>
      <protection/>
    </xf>
    <xf numFmtId="0" fontId="8" fillId="0" borderId="0" xfId="70" applyFont="1" applyFill="1" applyBorder="1" applyAlignment="1">
      <alignment vertical="center"/>
      <protection/>
    </xf>
    <xf numFmtId="0" fontId="7" fillId="0" borderId="20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14" xfId="77" applyFont="1" applyFill="1" applyBorder="1" applyAlignment="1">
      <alignment horizontal="center" vertical="center" wrapText="1"/>
      <protection/>
    </xf>
    <xf numFmtId="0" fontId="6" fillId="0" borderId="0" xfId="68" applyFont="1" applyFill="1" applyBorder="1" applyAlignment="1">
      <alignment horizontal="center" vertical="center"/>
      <protection/>
    </xf>
    <xf numFmtId="0" fontId="7" fillId="0" borderId="0" xfId="77" applyFont="1" applyFill="1" applyBorder="1" applyAlignment="1">
      <alignment horizontal="center" vertical="center" wrapText="1"/>
      <protection/>
    </xf>
    <xf numFmtId="0" fontId="7" fillId="0" borderId="17" xfId="77" applyFont="1" applyFill="1" applyBorder="1" applyAlignment="1">
      <alignment horizontal="center" vertical="center" wrapText="1"/>
      <protection/>
    </xf>
    <xf numFmtId="38" fontId="7" fillId="0" borderId="0" xfId="49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22" xfId="77" applyFont="1" applyFill="1" applyBorder="1" applyAlignment="1">
      <alignment horizontal="left" vertical="center" wrapText="1"/>
      <protection/>
    </xf>
    <xf numFmtId="0" fontId="7" fillId="0" borderId="21" xfId="77" applyFont="1" applyFill="1" applyBorder="1" applyAlignment="1">
      <alignment horizontal="left" vertical="center" wrapText="1" indent="1"/>
      <protection/>
    </xf>
    <xf numFmtId="0" fontId="7" fillId="0" borderId="22" xfId="49" applyNumberFormat="1" applyFont="1" applyFill="1" applyBorder="1" applyAlignment="1">
      <alignment horizontal="left" vertical="center" wrapText="1"/>
    </xf>
    <xf numFmtId="0" fontId="7" fillId="0" borderId="20" xfId="68" applyNumberFormat="1" applyFont="1" applyFill="1" applyBorder="1" applyAlignment="1">
      <alignment horizontal="left" vertical="center" wrapText="1"/>
      <protection/>
    </xf>
    <xf numFmtId="0" fontId="7" fillId="0" borderId="20" xfId="49" applyNumberFormat="1" applyFont="1" applyFill="1" applyBorder="1" applyAlignment="1">
      <alignment horizontal="left" vertical="center" wrapText="1"/>
    </xf>
    <xf numFmtId="0" fontId="7" fillId="0" borderId="23" xfId="73" applyFont="1" applyFill="1" applyBorder="1" applyAlignment="1">
      <alignment horizontal="center" vertical="center"/>
      <protection/>
    </xf>
    <xf numFmtId="0" fontId="7" fillId="0" borderId="15" xfId="68" applyNumberFormat="1" applyFont="1" applyFill="1" applyBorder="1" applyAlignment="1">
      <alignment horizontal="center" vertical="center" wrapText="1"/>
      <protection/>
    </xf>
    <xf numFmtId="0" fontId="7" fillId="0" borderId="22" xfId="68" applyFont="1" applyFill="1" applyBorder="1" applyAlignment="1">
      <alignment horizontal="left" vertical="center" wrapText="1"/>
      <protection/>
    </xf>
    <xf numFmtId="0" fontId="7" fillId="0" borderId="22" xfId="68" applyFont="1" applyFill="1" applyBorder="1" applyAlignment="1">
      <alignment horizontal="left" vertical="center" wrapText="1" indent="1"/>
      <protection/>
    </xf>
    <xf numFmtId="0" fontId="7" fillId="0" borderId="22" xfId="68" applyNumberFormat="1" applyFont="1" applyFill="1" applyBorder="1" applyAlignment="1">
      <alignment horizontal="left" vertical="center" wrapText="1"/>
      <protection/>
    </xf>
    <xf numFmtId="0" fontId="7" fillId="0" borderId="26" xfId="68" applyFont="1" applyFill="1" applyBorder="1" applyAlignment="1">
      <alignment horizontal="left" vertical="center" wrapText="1" indent="1"/>
      <protection/>
    </xf>
    <xf numFmtId="0" fontId="7" fillId="0" borderId="23" xfId="68" applyNumberFormat="1" applyFont="1" applyFill="1" applyBorder="1" applyAlignment="1">
      <alignment horizontal="center" vertical="center" wrapText="1"/>
      <protection/>
    </xf>
    <xf numFmtId="0" fontId="7" fillId="0" borderId="13" xfId="68" applyNumberFormat="1" applyFont="1" applyFill="1" applyBorder="1" applyAlignment="1">
      <alignment horizontal="center" vertical="center" wrapText="1"/>
      <protection/>
    </xf>
    <xf numFmtId="3" fontId="7" fillId="0" borderId="17" xfId="68" applyNumberFormat="1" applyFont="1" applyFill="1" applyBorder="1" applyAlignment="1">
      <alignment horizontal="right" vertical="center" wrapText="1"/>
      <protection/>
    </xf>
    <xf numFmtId="0" fontId="7" fillId="0" borderId="17" xfId="68" applyNumberFormat="1" applyFont="1" applyFill="1" applyBorder="1" applyAlignment="1">
      <alignment horizontal="center" vertical="center" wrapText="1"/>
      <protection/>
    </xf>
    <xf numFmtId="3" fontId="7" fillId="0" borderId="18" xfId="68" applyNumberFormat="1" applyFont="1" applyFill="1" applyBorder="1" applyAlignment="1">
      <alignment horizontal="right" vertical="center" wrapText="1"/>
      <protection/>
    </xf>
    <xf numFmtId="3" fontId="7" fillId="0" borderId="10" xfId="68" applyNumberFormat="1" applyFont="1" applyFill="1" applyBorder="1" applyAlignment="1">
      <alignment horizontal="right" vertical="center" wrapText="1"/>
      <protection/>
    </xf>
    <xf numFmtId="0" fontId="7" fillId="0" borderId="0" xfId="0" applyFont="1" applyFill="1" applyAlignment="1">
      <alignment horizontal="right" vertical="center"/>
    </xf>
    <xf numFmtId="0" fontId="7" fillId="0" borderId="0" xfId="49" applyNumberFormat="1" applyFont="1" applyFill="1" applyBorder="1" applyAlignment="1">
      <alignment horizontal="center" vertical="center" wrapText="1"/>
    </xf>
    <xf numFmtId="0" fontId="7" fillId="0" borderId="15" xfId="49" applyNumberFormat="1" applyFont="1" applyFill="1" applyBorder="1" applyAlignment="1">
      <alignment horizontal="center" vertical="center" wrapText="1"/>
    </xf>
    <xf numFmtId="38" fontId="7" fillId="0" borderId="22" xfId="49" applyFont="1" applyFill="1" applyBorder="1" applyAlignment="1">
      <alignment horizontal="left" vertical="center" wrapText="1"/>
    </xf>
    <xf numFmtId="38" fontId="7" fillId="0" borderId="22" xfId="49" applyFont="1" applyFill="1" applyBorder="1" applyAlignment="1">
      <alignment horizontal="left" vertical="center" wrapText="1" indent="1"/>
    </xf>
    <xf numFmtId="38" fontId="7" fillId="0" borderId="26" xfId="49" applyFont="1" applyFill="1" applyBorder="1" applyAlignment="1">
      <alignment horizontal="left" vertical="center" wrapText="1" indent="1"/>
    </xf>
    <xf numFmtId="38" fontId="7" fillId="0" borderId="18" xfId="49" applyFont="1" applyFill="1" applyBorder="1" applyAlignment="1">
      <alignment horizontal="right" vertical="center" wrapText="1"/>
    </xf>
    <xf numFmtId="38" fontId="7" fillId="0" borderId="10" xfId="49" applyFont="1" applyFill="1" applyBorder="1" applyAlignment="1">
      <alignment horizontal="right" vertical="center" wrapText="1"/>
    </xf>
    <xf numFmtId="0" fontId="7" fillId="0" borderId="13" xfId="73" applyFont="1" applyFill="1" applyBorder="1" applyAlignment="1">
      <alignment horizontal="center" vertical="center"/>
      <protection/>
    </xf>
    <xf numFmtId="0" fontId="7" fillId="0" borderId="14" xfId="73" applyFont="1" applyFill="1" applyBorder="1" applyAlignment="1">
      <alignment horizontal="center" vertical="center"/>
      <protection/>
    </xf>
    <xf numFmtId="0" fontId="7" fillId="0" borderId="22" xfId="73" applyFont="1" applyFill="1" applyBorder="1" applyAlignment="1">
      <alignment horizontal="left" vertical="center"/>
      <protection/>
    </xf>
    <xf numFmtId="0" fontId="7" fillId="0" borderId="20" xfId="73" applyFont="1" applyFill="1" applyBorder="1" applyAlignment="1">
      <alignment horizontal="left" vertical="center"/>
      <protection/>
    </xf>
    <xf numFmtId="0" fontId="7" fillId="0" borderId="15" xfId="73" applyFont="1" applyFill="1" applyBorder="1" applyAlignment="1">
      <alignment horizontal="center" vertical="center"/>
      <protection/>
    </xf>
    <xf numFmtId="0" fontId="7" fillId="0" borderId="22" xfId="73" applyFont="1" applyFill="1" applyBorder="1" applyAlignment="1">
      <alignment horizontal="left" vertical="center" indent="1"/>
      <protection/>
    </xf>
    <xf numFmtId="180" fontId="7" fillId="0" borderId="22" xfId="73" applyNumberFormat="1" applyFont="1" applyFill="1" applyBorder="1" applyAlignment="1">
      <alignment horizontal="left" vertical="center" indent="1"/>
      <protection/>
    </xf>
    <xf numFmtId="180" fontId="7" fillId="0" borderId="22" xfId="73" applyNumberFormat="1" applyFont="1" applyFill="1" applyBorder="1" applyAlignment="1">
      <alignment horizontal="left" vertical="center"/>
      <protection/>
    </xf>
    <xf numFmtId="180" fontId="7" fillId="0" borderId="26" xfId="73" applyNumberFormat="1" applyFont="1" applyFill="1" applyBorder="1" applyAlignment="1">
      <alignment horizontal="left" vertical="center"/>
      <protection/>
    </xf>
    <xf numFmtId="198" fontId="7" fillId="0" borderId="17" xfId="73" applyNumberFormat="1" applyFont="1" applyFill="1" applyBorder="1" applyAlignment="1">
      <alignment horizontal="right" vertical="center" wrapText="1"/>
      <protection/>
    </xf>
    <xf numFmtId="180" fontId="7" fillId="0" borderId="17" xfId="73" applyNumberFormat="1" applyFont="1" applyFill="1" applyBorder="1" applyAlignment="1">
      <alignment horizontal="right" vertical="center" wrapText="1"/>
      <protection/>
    </xf>
    <xf numFmtId="0" fontId="7" fillId="0" borderId="17" xfId="73" applyFont="1" applyFill="1" applyBorder="1" applyAlignment="1">
      <alignment horizontal="right" vertical="center" wrapText="1"/>
      <protection/>
    </xf>
    <xf numFmtId="0" fontId="7" fillId="0" borderId="18" xfId="73" applyFont="1" applyFill="1" applyBorder="1" applyAlignment="1">
      <alignment vertical="center"/>
      <protection/>
    </xf>
    <xf numFmtId="202" fontId="7" fillId="0" borderId="17" xfId="73" applyNumberFormat="1" applyFont="1" applyFill="1" applyBorder="1" applyAlignment="1">
      <alignment horizontal="right" vertical="center" wrapText="1"/>
      <protection/>
    </xf>
    <xf numFmtId="202" fontId="7" fillId="0" borderId="0" xfId="73" applyNumberFormat="1" applyFont="1" applyFill="1" applyBorder="1" applyAlignment="1">
      <alignment horizontal="right" vertical="center" wrapText="1"/>
      <protection/>
    </xf>
    <xf numFmtId="0" fontId="7" fillId="0" borderId="0" xfId="73" applyNumberFormat="1" applyFont="1" applyFill="1" applyBorder="1" applyAlignment="1">
      <alignment horizontal="right" vertical="center" wrapText="1"/>
      <protection/>
    </xf>
    <xf numFmtId="0" fontId="7" fillId="0" borderId="11" xfId="73" applyFont="1" applyFill="1" applyBorder="1" applyAlignment="1">
      <alignment horizontal="center" vertical="center"/>
      <protection/>
    </xf>
    <xf numFmtId="0" fontId="7" fillId="0" borderId="20" xfId="73" applyFont="1" applyFill="1" applyBorder="1" applyAlignment="1">
      <alignment vertical="center"/>
      <protection/>
    </xf>
    <xf numFmtId="0" fontId="7" fillId="0" borderId="22" xfId="73" applyFont="1" applyFill="1" applyBorder="1" applyAlignment="1">
      <alignment horizontal="right" vertical="center" indent="3"/>
      <protection/>
    </xf>
    <xf numFmtId="0" fontId="7" fillId="0" borderId="22" xfId="73" applyFont="1" applyFill="1" applyBorder="1" applyAlignment="1">
      <alignment vertical="center"/>
      <protection/>
    </xf>
    <xf numFmtId="0" fontId="7" fillId="0" borderId="23" xfId="73" applyFont="1" applyFill="1" applyBorder="1" applyAlignment="1">
      <alignment vertical="center"/>
      <protection/>
    </xf>
    <xf numFmtId="0" fontId="7" fillId="0" borderId="17" xfId="73" applyFont="1" applyFill="1" applyBorder="1" applyAlignment="1">
      <alignment horizontal="center" vertical="center"/>
      <protection/>
    </xf>
    <xf numFmtId="180" fontId="7" fillId="0" borderId="0" xfId="73" applyNumberFormat="1" applyFont="1" applyFill="1" applyBorder="1" applyAlignment="1">
      <alignment horizontal="center" vertical="center"/>
      <protection/>
    </xf>
    <xf numFmtId="0" fontId="7" fillId="0" borderId="27" xfId="79" applyFont="1" applyFill="1" applyBorder="1" applyAlignment="1">
      <alignment horizontal="center" vertical="center"/>
      <protection/>
    </xf>
    <xf numFmtId="0" fontId="7" fillId="0" borderId="20" xfId="79" applyFont="1" applyFill="1" applyBorder="1" applyAlignment="1">
      <alignment vertical="center"/>
      <protection/>
    </xf>
    <xf numFmtId="0" fontId="7" fillId="0" borderId="22" xfId="79" applyFont="1" applyFill="1" applyBorder="1" applyAlignment="1">
      <alignment horizontal="left" vertical="center" indent="1"/>
      <protection/>
    </xf>
    <xf numFmtId="0" fontId="7" fillId="0" borderId="26" xfId="79" applyFont="1" applyFill="1" applyBorder="1" applyAlignment="1">
      <alignment horizontal="left" vertical="center" indent="1"/>
      <protection/>
    </xf>
    <xf numFmtId="0" fontId="7" fillId="0" borderId="19" xfId="67" applyFont="1" applyBorder="1" applyAlignment="1">
      <alignment horizontal="distributed" vertical="center"/>
      <protection/>
    </xf>
    <xf numFmtId="0" fontId="10" fillId="0" borderId="0" xfId="68" applyFont="1" applyFill="1" applyAlignment="1">
      <alignment vertical="center"/>
      <protection/>
    </xf>
    <xf numFmtId="0" fontId="7" fillId="0" borderId="16" xfId="68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180" fontId="7" fillId="0" borderId="28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right" vertical="center" wrapText="1"/>
    </xf>
    <xf numFmtId="0" fontId="9" fillId="0" borderId="0" xfId="63" applyFont="1" applyFill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0" fontId="8" fillId="0" borderId="0" xfId="63" applyFont="1" applyFill="1" applyAlignment="1">
      <alignment vertical="center"/>
      <protection/>
    </xf>
    <xf numFmtId="0" fontId="9" fillId="0" borderId="0" xfId="65" applyFont="1" applyFill="1" applyBorder="1" applyAlignment="1">
      <alignment horizontal="left" vertical="center"/>
      <protection/>
    </xf>
    <xf numFmtId="0" fontId="9" fillId="0" borderId="0" xfId="65" applyFont="1" applyFill="1" applyAlignment="1">
      <alignment vertical="center"/>
      <protection/>
    </xf>
    <xf numFmtId="0" fontId="7" fillId="0" borderId="0" xfId="65" applyFont="1" applyFill="1" applyBorder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8" fillId="0" borderId="0" xfId="65" applyFont="1" applyFill="1" applyAlignment="1">
      <alignment vertical="center"/>
      <protection/>
    </xf>
    <xf numFmtId="0" fontId="7" fillId="0" borderId="16" xfId="49" applyNumberFormat="1" applyFont="1" applyFill="1" applyBorder="1" applyAlignment="1">
      <alignment horizontal="center" vertical="center" wrapText="1"/>
    </xf>
    <xf numFmtId="0" fontId="7" fillId="0" borderId="16" xfId="73" applyFont="1" applyFill="1" applyBorder="1" applyAlignment="1">
      <alignment horizontal="center" vertical="center"/>
      <protection/>
    </xf>
    <xf numFmtId="0" fontId="10" fillId="0" borderId="0" xfId="69" applyFont="1" applyFill="1" applyAlignment="1">
      <alignment vertical="center"/>
      <protection/>
    </xf>
    <xf numFmtId="0" fontId="7" fillId="0" borderId="0" xfId="69" applyFont="1" applyFill="1" applyAlignment="1">
      <alignment vertical="center"/>
      <protection/>
    </xf>
    <xf numFmtId="0" fontId="7" fillId="0" borderId="16" xfId="69" applyNumberFormat="1" applyFont="1" applyFill="1" applyBorder="1" applyAlignment="1">
      <alignment horizontal="center" vertical="center" wrapText="1"/>
      <protection/>
    </xf>
    <xf numFmtId="0" fontId="7" fillId="0" borderId="13" xfId="69" applyNumberFormat="1" applyFont="1" applyFill="1" applyBorder="1" applyAlignment="1">
      <alignment horizontal="center" vertical="center" wrapText="1"/>
      <protection/>
    </xf>
    <xf numFmtId="3" fontId="7" fillId="0" borderId="0" xfId="69" applyNumberFormat="1" applyFont="1" applyFill="1" applyBorder="1" applyAlignment="1">
      <alignment horizontal="right" vertical="center" wrapText="1"/>
      <protection/>
    </xf>
    <xf numFmtId="0" fontId="7" fillId="0" borderId="0" xfId="69" applyNumberFormat="1" applyFont="1" applyFill="1" applyBorder="1" applyAlignment="1">
      <alignment horizontal="center" vertical="center" wrapText="1"/>
      <protection/>
    </xf>
    <xf numFmtId="3" fontId="7" fillId="0" borderId="10" xfId="69" applyNumberFormat="1" applyFont="1" applyFill="1" applyBorder="1" applyAlignment="1">
      <alignment horizontal="right" vertical="center" wrapText="1"/>
      <protection/>
    </xf>
    <xf numFmtId="0" fontId="8" fillId="0" borderId="0" xfId="69" applyFont="1" applyFill="1" applyAlignment="1">
      <alignment vertical="center"/>
      <protection/>
    </xf>
    <xf numFmtId="0" fontId="8" fillId="0" borderId="0" xfId="66" applyFont="1" applyFill="1" applyAlignment="1">
      <alignment vertical="center"/>
      <protection/>
    </xf>
    <xf numFmtId="182" fontId="8" fillId="0" borderId="0" xfId="66" applyNumberFormat="1" applyFont="1" applyFill="1" applyAlignment="1">
      <alignment horizontal="right" vertical="center"/>
      <protection/>
    </xf>
    <xf numFmtId="0" fontId="8" fillId="0" borderId="0" xfId="76" applyFont="1" applyFill="1" applyAlignment="1">
      <alignment horizontal="left" vertical="center"/>
      <protection/>
    </xf>
    <xf numFmtId="0" fontId="8" fillId="0" borderId="0" xfId="76" applyFont="1" applyFill="1" applyAlignment="1">
      <alignment vertical="center"/>
      <protection/>
    </xf>
    <xf numFmtId="0" fontId="8" fillId="0" borderId="0" xfId="76" applyFont="1" applyFill="1" applyAlignment="1">
      <alignment horizontal="right" vertical="center"/>
      <protection/>
    </xf>
    <xf numFmtId="49" fontId="8" fillId="0" borderId="0" xfId="76" applyNumberFormat="1" applyFont="1" applyFill="1" applyAlignment="1">
      <alignment vertical="center"/>
      <protection/>
    </xf>
    <xf numFmtId="49" fontId="8" fillId="0" borderId="0" xfId="51" applyNumberFormat="1" applyFont="1" applyFill="1" applyAlignment="1">
      <alignment vertical="center"/>
    </xf>
    <xf numFmtId="0" fontId="7" fillId="0" borderId="22" xfId="73" applyFont="1" applyFill="1" applyBorder="1" applyAlignment="1">
      <alignment horizontal="left" vertical="center" wrapText="1" indent="1"/>
      <protection/>
    </xf>
    <xf numFmtId="0" fontId="7" fillId="0" borderId="0" xfId="64" applyFont="1" applyFill="1" applyAlignment="1">
      <alignment vertical="center"/>
      <protection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vertical="center"/>
    </xf>
    <xf numFmtId="0" fontId="7" fillId="0" borderId="14" xfId="78" applyFont="1" applyFill="1" applyBorder="1" applyAlignment="1">
      <alignment horizontal="center" vertical="center" wrapText="1"/>
      <protection/>
    </xf>
    <xf numFmtId="0" fontId="7" fillId="0" borderId="15" xfId="78" applyFont="1" applyFill="1" applyBorder="1" applyAlignment="1">
      <alignment horizontal="center" vertical="center" wrapText="1"/>
      <protection/>
    </xf>
    <xf numFmtId="0" fontId="7" fillId="0" borderId="20" xfId="78" applyFont="1" applyFill="1" applyBorder="1" applyAlignment="1">
      <alignment horizontal="left" vertical="center" wrapText="1"/>
      <protection/>
    </xf>
    <xf numFmtId="3" fontId="7" fillId="0" borderId="23" xfId="78" applyNumberFormat="1" applyFont="1" applyFill="1" applyBorder="1" applyAlignment="1">
      <alignment horizontal="right" vertical="center" wrapText="1"/>
      <protection/>
    </xf>
    <xf numFmtId="0" fontId="7" fillId="0" borderId="22" xfId="78" applyFont="1" applyFill="1" applyBorder="1" applyAlignment="1">
      <alignment horizontal="left" vertical="center" wrapText="1"/>
      <protection/>
    </xf>
    <xf numFmtId="3" fontId="7" fillId="0" borderId="17" xfId="78" applyNumberFormat="1" applyFont="1" applyFill="1" applyBorder="1" applyAlignment="1">
      <alignment horizontal="right" vertical="center" wrapText="1"/>
      <protection/>
    </xf>
    <xf numFmtId="0" fontId="7" fillId="0" borderId="26" xfId="78" applyFont="1" applyFill="1" applyBorder="1" applyAlignment="1">
      <alignment horizontal="left" vertical="center" wrapText="1"/>
      <protection/>
    </xf>
    <xf numFmtId="3" fontId="7" fillId="0" borderId="18" xfId="78" applyNumberFormat="1" applyFont="1" applyFill="1" applyBorder="1" applyAlignment="1">
      <alignment horizontal="right" vertical="center" wrapText="1"/>
      <protection/>
    </xf>
    <xf numFmtId="0" fontId="7" fillId="0" borderId="10" xfId="80" applyFont="1" applyFill="1" applyBorder="1" applyAlignment="1">
      <alignment vertical="center"/>
      <protection/>
    </xf>
    <xf numFmtId="0" fontId="7" fillId="0" borderId="10" xfId="71" applyFont="1" applyFill="1" applyBorder="1" applyAlignment="1">
      <alignment horizontal="right" vertical="center"/>
      <protection/>
    </xf>
    <xf numFmtId="0" fontId="6" fillId="0" borderId="11" xfId="80" applyFont="1" applyFill="1" applyBorder="1" applyAlignment="1">
      <alignment horizontal="center" vertical="center"/>
      <protection/>
    </xf>
    <xf numFmtId="0" fontId="7" fillId="0" borderId="0" xfId="72" applyFont="1" applyFill="1" applyBorder="1" applyAlignment="1">
      <alignment vertical="center"/>
      <protection/>
    </xf>
    <xf numFmtId="38" fontId="7" fillId="0" borderId="0" xfId="72" applyNumberFormat="1" applyFont="1" applyFill="1" applyBorder="1" applyAlignment="1">
      <alignment vertical="center"/>
      <protection/>
    </xf>
    <xf numFmtId="0" fontId="7" fillId="0" borderId="10" xfId="72" applyFont="1" applyFill="1" applyBorder="1" applyAlignment="1">
      <alignment vertical="center"/>
      <protection/>
    </xf>
    <xf numFmtId="38" fontId="7" fillId="0" borderId="10" xfId="72" applyNumberFormat="1" applyFont="1" applyFill="1" applyBorder="1" applyAlignment="1">
      <alignment vertical="center"/>
      <protection/>
    </xf>
    <xf numFmtId="0" fontId="7" fillId="0" borderId="0" xfId="74" applyFont="1" applyFill="1" applyBorder="1" applyAlignment="1">
      <alignment horizontal="right" vertical="center" wrapText="1"/>
      <protection/>
    </xf>
    <xf numFmtId="180" fontId="7" fillId="0" borderId="0" xfId="74" applyNumberFormat="1" applyFont="1" applyFill="1" applyBorder="1" applyAlignment="1">
      <alignment horizontal="right" vertical="center" wrapText="1"/>
      <protection/>
    </xf>
    <xf numFmtId="0" fontId="7" fillId="0" borderId="0" xfId="74" applyFont="1" applyFill="1" applyAlignment="1">
      <alignment vertical="center"/>
      <protection/>
    </xf>
    <xf numFmtId="0" fontId="6" fillId="0" borderId="22" xfId="74" applyFont="1" applyFill="1" applyBorder="1" applyAlignment="1">
      <alignment vertical="center"/>
      <protection/>
    </xf>
    <xf numFmtId="0" fontId="7" fillId="0" borderId="0" xfId="74" applyNumberFormat="1" applyFont="1" applyFill="1" applyBorder="1" applyAlignment="1">
      <alignment horizontal="right" vertical="center" wrapText="1"/>
      <protection/>
    </xf>
    <xf numFmtId="0" fontId="7" fillId="0" borderId="0" xfId="74" applyFont="1" applyFill="1" applyBorder="1" applyAlignment="1">
      <alignment horizontal="right" vertical="center"/>
      <protection/>
    </xf>
    <xf numFmtId="0" fontId="7" fillId="0" borderId="22" xfId="74" applyFont="1" applyFill="1" applyBorder="1" applyAlignment="1">
      <alignment horizontal="right" vertical="center" indent="3"/>
      <protection/>
    </xf>
    <xf numFmtId="38" fontId="7" fillId="0" borderId="0" xfId="51" applyNumberFormat="1" applyFont="1" applyFill="1" applyBorder="1" applyAlignment="1">
      <alignment vertical="center"/>
    </xf>
    <xf numFmtId="38" fontId="7" fillId="0" borderId="0" xfId="51" applyFont="1" applyFill="1" applyBorder="1" applyAlignment="1">
      <alignment vertical="center"/>
    </xf>
    <xf numFmtId="38" fontId="7" fillId="0" borderId="0" xfId="51" applyFont="1" applyFill="1" applyBorder="1" applyAlignment="1">
      <alignment horizontal="right" vertical="center" wrapText="1"/>
    </xf>
    <xf numFmtId="38" fontId="7" fillId="0" borderId="10" xfId="51" applyFont="1" applyFill="1" applyBorder="1" applyAlignment="1">
      <alignment vertical="center"/>
    </xf>
    <xf numFmtId="0" fontId="7" fillId="0" borderId="16" xfId="51" applyNumberFormat="1" applyFont="1" applyFill="1" applyBorder="1" applyAlignment="1">
      <alignment horizontal="center" vertical="center" wrapText="1"/>
    </xf>
    <xf numFmtId="0" fontId="7" fillId="0" borderId="0" xfId="51" applyNumberFormat="1" applyFont="1" applyFill="1" applyBorder="1" applyAlignment="1">
      <alignment horizontal="center" vertical="center" wrapText="1"/>
    </xf>
    <xf numFmtId="188" fontId="7" fillId="0" borderId="0" xfId="51" applyNumberFormat="1" applyFont="1" applyFill="1" applyBorder="1" applyAlignment="1">
      <alignment horizontal="right" vertical="center" wrapText="1"/>
    </xf>
    <xf numFmtId="0" fontId="7" fillId="0" borderId="11" xfId="80" applyFont="1" applyFill="1" applyBorder="1" applyAlignment="1">
      <alignment horizontal="center" vertical="center"/>
      <protection/>
    </xf>
    <xf numFmtId="0" fontId="7" fillId="0" borderId="12" xfId="80" applyFont="1" applyFill="1" applyBorder="1" applyAlignment="1">
      <alignment horizontal="center" vertical="center"/>
      <protection/>
    </xf>
    <xf numFmtId="0" fontId="7" fillId="0" borderId="13" xfId="71" applyFont="1" applyFill="1" applyBorder="1" applyAlignment="1">
      <alignment vertical="center"/>
      <protection/>
    </xf>
    <xf numFmtId="0" fontId="10" fillId="0" borderId="0" xfId="74" applyFont="1" applyFill="1" applyAlignment="1">
      <alignment vertical="center"/>
      <protection/>
    </xf>
    <xf numFmtId="0" fontId="7" fillId="0" borderId="16" xfId="74" applyFont="1" applyFill="1" applyBorder="1" applyAlignment="1">
      <alignment horizontal="center" vertical="center"/>
      <protection/>
    </xf>
    <xf numFmtId="0" fontId="7" fillId="0" borderId="13" xfId="74" applyFont="1" applyFill="1" applyBorder="1" applyAlignment="1">
      <alignment horizontal="center" vertical="center"/>
      <protection/>
    </xf>
    <xf numFmtId="0" fontId="7" fillId="0" borderId="22" xfId="74" applyFont="1" applyFill="1" applyBorder="1" applyAlignment="1">
      <alignment vertical="center"/>
      <protection/>
    </xf>
    <xf numFmtId="0" fontId="7" fillId="0" borderId="17" xfId="74" applyFont="1" applyFill="1" applyBorder="1" applyAlignment="1">
      <alignment horizontal="center" vertical="center"/>
      <protection/>
    </xf>
    <xf numFmtId="0" fontId="7" fillId="0" borderId="0" xfId="74" applyFont="1" applyFill="1" applyBorder="1" applyAlignment="1">
      <alignment vertical="center"/>
      <protection/>
    </xf>
    <xf numFmtId="180" fontId="7" fillId="0" borderId="0" xfId="74" applyNumberFormat="1" applyFont="1" applyFill="1" applyBorder="1" applyAlignment="1">
      <alignment horizontal="center" vertical="center"/>
      <protection/>
    </xf>
    <xf numFmtId="180" fontId="7" fillId="0" borderId="0" xfId="74" applyNumberFormat="1" applyFont="1" applyFill="1" applyAlignment="1">
      <alignment vertical="center"/>
      <protection/>
    </xf>
    <xf numFmtId="0" fontId="7" fillId="0" borderId="17" xfId="74" applyFont="1" applyFill="1" applyBorder="1" applyAlignment="1">
      <alignment horizontal="right" vertical="center" wrapText="1"/>
      <protection/>
    </xf>
    <xf numFmtId="0" fontId="7" fillId="0" borderId="0" xfId="74" applyFont="1" applyFill="1" applyBorder="1" applyAlignment="1">
      <alignment horizontal="center" vertical="center"/>
      <protection/>
    </xf>
    <xf numFmtId="0" fontId="8" fillId="0" borderId="0" xfId="74" applyFont="1" applyFill="1" applyBorder="1" applyAlignment="1">
      <alignment vertical="center"/>
      <protection/>
    </xf>
    <xf numFmtId="180" fontId="7" fillId="0" borderId="0" xfId="74" applyNumberFormat="1" applyFont="1" applyFill="1" applyAlignment="1">
      <alignment horizontal="center" vertical="center"/>
      <protection/>
    </xf>
    <xf numFmtId="0" fontId="8" fillId="0" borderId="0" xfId="76" applyFont="1" applyFill="1" applyBorder="1" applyAlignment="1">
      <alignment horizontal="left" vertical="center"/>
      <protection/>
    </xf>
    <xf numFmtId="0" fontId="8" fillId="0" borderId="0" xfId="76" applyFont="1" applyFill="1" applyBorder="1" applyAlignment="1">
      <alignment vertical="center"/>
      <protection/>
    </xf>
    <xf numFmtId="0" fontId="8" fillId="0" borderId="0" xfId="76" applyFont="1" applyFill="1" applyBorder="1" applyAlignment="1">
      <alignment horizontal="right" vertical="center"/>
      <protection/>
    </xf>
    <xf numFmtId="49" fontId="8" fillId="0" borderId="0" xfId="76" applyNumberFormat="1" applyFont="1" applyFill="1" applyBorder="1" applyAlignment="1">
      <alignment vertical="center"/>
      <protection/>
    </xf>
    <xf numFmtId="49" fontId="8" fillId="0" borderId="0" xfId="51" applyNumberFormat="1" applyFont="1" applyFill="1" applyBorder="1" applyAlignment="1">
      <alignment vertical="center"/>
    </xf>
    <xf numFmtId="0" fontId="7" fillId="0" borderId="0" xfId="76" applyFont="1" applyFill="1" applyAlignment="1">
      <alignment vertical="center"/>
      <protection/>
    </xf>
    <xf numFmtId="0" fontId="7" fillId="0" borderId="20" xfId="64" applyFont="1" applyFill="1" applyBorder="1" applyAlignment="1">
      <alignment vertical="center"/>
      <protection/>
    </xf>
    <xf numFmtId="0" fontId="7" fillId="0" borderId="23" xfId="64" applyFont="1" applyFill="1" applyBorder="1" applyAlignment="1">
      <alignment vertical="center"/>
      <protection/>
    </xf>
    <xf numFmtId="0" fontId="7" fillId="0" borderId="22" xfId="64" applyFont="1" applyFill="1" applyBorder="1" applyAlignment="1">
      <alignment vertical="center"/>
      <protection/>
    </xf>
    <xf numFmtId="0" fontId="7" fillId="0" borderId="17" xfId="64" applyFont="1" applyFill="1" applyBorder="1" applyAlignment="1">
      <alignment vertical="center"/>
      <protection/>
    </xf>
    <xf numFmtId="0" fontId="7" fillId="0" borderId="17" xfId="64" applyFont="1" applyFill="1" applyBorder="1" applyAlignment="1">
      <alignment vertical="center" shrinkToFit="1"/>
      <protection/>
    </xf>
    <xf numFmtId="0" fontId="7" fillId="0" borderId="26" xfId="64" applyFont="1" applyFill="1" applyBorder="1" applyAlignment="1">
      <alignment vertical="center"/>
      <protection/>
    </xf>
    <xf numFmtId="0" fontId="7" fillId="0" borderId="18" xfId="64" applyFont="1" applyFill="1" applyBorder="1" applyAlignment="1">
      <alignment vertical="center" shrinkToFit="1"/>
      <protection/>
    </xf>
    <xf numFmtId="0" fontId="7" fillId="0" borderId="20" xfId="66" applyFont="1" applyFill="1" applyBorder="1" applyAlignment="1">
      <alignment horizontal="center" vertical="center"/>
      <protection/>
    </xf>
    <xf numFmtId="0" fontId="7" fillId="0" borderId="29" xfId="66" applyFont="1" applyFill="1" applyBorder="1" applyAlignment="1">
      <alignment horizontal="justify" vertical="center" wrapText="1"/>
      <protection/>
    </xf>
    <xf numFmtId="0" fontId="7" fillId="0" borderId="23" xfId="66" applyFont="1" applyFill="1" applyBorder="1" applyAlignment="1">
      <alignment horizontal="justify" vertical="center" wrapText="1"/>
      <protection/>
    </xf>
    <xf numFmtId="0" fontId="7" fillId="0" borderId="13" xfId="66" applyFont="1" applyFill="1" applyBorder="1" applyAlignment="1">
      <alignment horizontal="justify" vertical="center" wrapText="1"/>
      <protection/>
    </xf>
    <xf numFmtId="0" fontId="7" fillId="0" borderId="22" xfId="66" applyFont="1" applyFill="1" applyBorder="1" applyAlignment="1">
      <alignment horizontal="center" vertical="center"/>
      <protection/>
    </xf>
    <xf numFmtId="0" fontId="7" fillId="0" borderId="30" xfId="66" applyFont="1" applyFill="1" applyBorder="1" applyAlignment="1">
      <alignment horizontal="justify" vertical="center" wrapText="1"/>
      <protection/>
    </xf>
    <xf numFmtId="0" fontId="7" fillId="0" borderId="17" xfId="66" applyFont="1" applyFill="1" applyBorder="1" applyAlignment="1">
      <alignment horizontal="justify" vertical="center" wrapText="1"/>
      <protection/>
    </xf>
    <xf numFmtId="0" fontId="7" fillId="0" borderId="0" xfId="66" applyFont="1" applyFill="1" applyBorder="1" applyAlignment="1">
      <alignment horizontal="justify" vertical="center" wrapText="1"/>
      <protection/>
    </xf>
    <xf numFmtId="0" fontId="7" fillId="0" borderId="31" xfId="66" applyFont="1" applyFill="1" applyBorder="1" applyAlignment="1">
      <alignment horizontal="justify" vertical="center" wrapText="1"/>
      <protection/>
    </xf>
    <xf numFmtId="0" fontId="7" fillId="0" borderId="24" xfId="66" applyFont="1" applyFill="1" applyBorder="1" applyAlignment="1">
      <alignment horizontal="justify" vertical="center" wrapText="1"/>
      <protection/>
    </xf>
    <xf numFmtId="0" fontId="7" fillId="0" borderId="19" xfId="66" applyFont="1" applyFill="1" applyBorder="1" applyAlignment="1">
      <alignment horizontal="justify" vertical="center" wrapText="1"/>
      <protection/>
    </xf>
    <xf numFmtId="0" fontId="7" fillId="0" borderId="30" xfId="66" applyFont="1" applyFill="1" applyBorder="1" applyAlignment="1">
      <alignment vertical="center"/>
      <protection/>
    </xf>
    <xf numFmtId="0" fontId="7" fillId="0" borderId="29" xfId="66" applyFont="1" applyFill="1" applyBorder="1" applyAlignment="1">
      <alignment vertical="center"/>
      <protection/>
    </xf>
    <xf numFmtId="0" fontId="7" fillId="0" borderId="22" xfId="66" applyFont="1" applyFill="1" applyBorder="1" applyAlignment="1">
      <alignment vertical="center"/>
      <protection/>
    </xf>
    <xf numFmtId="0" fontId="7" fillId="0" borderId="26" xfId="66" applyFont="1" applyFill="1" applyBorder="1" applyAlignment="1">
      <alignment vertical="center"/>
      <protection/>
    </xf>
    <xf numFmtId="0" fontId="7" fillId="0" borderId="32" xfId="66" applyFont="1" applyFill="1" applyBorder="1" applyAlignment="1">
      <alignment vertical="center"/>
      <protection/>
    </xf>
    <xf numFmtId="0" fontId="7" fillId="0" borderId="18" xfId="66" applyFont="1" applyFill="1" applyBorder="1" applyAlignment="1">
      <alignment horizontal="justify" vertical="center" wrapText="1"/>
      <protection/>
    </xf>
    <xf numFmtId="0" fontId="7" fillId="0" borderId="10" xfId="66" applyFont="1" applyFill="1" applyBorder="1" applyAlignment="1">
      <alignment horizontal="justify" vertical="center" wrapText="1"/>
      <protection/>
    </xf>
    <xf numFmtId="38" fontId="7" fillId="0" borderId="13" xfId="71" applyNumberFormat="1" applyFont="1" applyFill="1" applyBorder="1" applyAlignment="1">
      <alignment vertical="center"/>
      <protection/>
    </xf>
    <xf numFmtId="198" fontId="7" fillId="0" borderId="0" xfId="74" applyNumberFormat="1" applyFont="1" applyFill="1" applyBorder="1" applyAlignment="1">
      <alignment horizontal="right" vertical="center" wrapText="1"/>
      <protection/>
    </xf>
    <xf numFmtId="202" fontId="7" fillId="0" borderId="0" xfId="74" applyNumberFormat="1" applyFont="1" applyFill="1" applyBorder="1" applyAlignment="1">
      <alignment horizontal="right" vertical="center" wrapText="1"/>
      <protection/>
    </xf>
    <xf numFmtId="0" fontId="7" fillId="0" borderId="10" xfId="74" applyFont="1" applyFill="1" applyBorder="1" applyAlignment="1">
      <alignment vertical="center"/>
      <protection/>
    </xf>
    <xf numFmtId="38" fontId="7" fillId="0" borderId="10" xfId="51" applyFont="1" applyFill="1" applyBorder="1" applyAlignment="1">
      <alignment horizontal="right" vertical="center" wrapText="1"/>
    </xf>
    <xf numFmtId="0" fontId="4" fillId="0" borderId="0" xfId="43" applyAlignment="1" applyProtection="1">
      <alignment horizontal="right" vertical="center"/>
      <protection/>
    </xf>
    <xf numFmtId="0" fontId="9" fillId="0" borderId="0" xfId="62" applyFont="1" applyAlignment="1">
      <alignment horizontal="left" vertical="center"/>
      <protection/>
    </xf>
    <xf numFmtId="0" fontId="7" fillId="0" borderId="0" xfId="62" applyFont="1">
      <alignment vertical="center"/>
      <protection/>
    </xf>
    <xf numFmtId="0" fontId="12" fillId="0" borderId="0" xfId="43" applyFont="1" applyAlignment="1" applyProtection="1">
      <alignment vertical="center"/>
      <protection/>
    </xf>
    <xf numFmtId="0" fontId="13" fillId="0" borderId="0" xfId="43" applyFont="1" applyAlignment="1" applyProtection="1">
      <alignment vertical="center"/>
      <protection/>
    </xf>
    <xf numFmtId="0" fontId="14" fillId="0" borderId="0" xfId="62" applyFont="1">
      <alignment vertical="center"/>
      <protection/>
    </xf>
    <xf numFmtId="180" fontId="7" fillId="0" borderId="13" xfId="64" applyNumberFormat="1" applyFont="1" applyFill="1" applyBorder="1" applyAlignment="1">
      <alignment vertical="center"/>
      <protection/>
    </xf>
    <xf numFmtId="181" fontId="7" fillId="0" borderId="13" xfId="64" applyNumberFormat="1" applyFont="1" applyFill="1" applyBorder="1" applyAlignment="1">
      <alignment vertical="center"/>
      <protection/>
    </xf>
    <xf numFmtId="180" fontId="7" fillId="0" borderId="0" xfId="64" applyNumberFormat="1" applyFont="1" applyFill="1" applyBorder="1" applyAlignment="1">
      <alignment vertical="center"/>
      <protection/>
    </xf>
    <xf numFmtId="181" fontId="7" fillId="0" borderId="0" xfId="64" applyNumberFormat="1" applyFont="1" applyFill="1" applyBorder="1" applyAlignment="1">
      <alignment vertical="center"/>
      <protection/>
    </xf>
    <xf numFmtId="180" fontId="7" fillId="0" borderId="10" xfId="64" applyNumberFormat="1" applyFont="1" applyFill="1" applyBorder="1" applyAlignment="1">
      <alignment vertical="center"/>
      <protection/>
    </xf>
    <xf numFmtId="181" fontId="7" fillId="0" borderId="10" xfId="64" applyNumberFormat="1" applyFont="1" applyFill="1" applyBorder="1" applyAlignment="1">
      <alignment vertical="center"/>
      <protection/>
    </xf>
    <xf numFmtId="0" fontId="10" fillId="0" borderId="0" xfId="74" applyFont="1" applyFill="1" applyAlignment="1">
      <alignment horizontal="left" vertical="center"/>
      <protection/>
    </xf>
    <xf numFmtId="0" fontId="4" fillId="0" borderId="0" xfId="43" applyFill="1" applyAlignment="1" applyProtection="1">
      <alignment horizontal="right" vertical="center"/>
      <protection/>
    </xf>
    <xf numFmtId="182" fontId="7" fillId="0" borderId="13" xfId="66" applyNumberFormat="1" applyFont="1" applyFill="1" applyBorder="1" applyAlignment="1">
      <alignment vertical="center"/>
      <protection/>
    </xf>
    <xf numFmtId="182" fontId="7" fillId="0" borderId="0" xfId="66" applyNumberFormat="1" applyFont="1" applyFill="1" applyBorder="1" applyAlignment="1">
      <alignment vertical="center"/>
      <protection/>
    </xf>
    <xf numFmtId="182" fontId="7" fillId="0" borderId="19" xfId="66" applyNumberFormat="1" applyFont="1" applyFill="1" applyBorder="1" applyAlignment="1">
      <alignment vertical="center"/>
      <protection/>
    </xf>
    <xf numFmtId="182" fontId="7" fillId="0" borderId="10" xfId="66" applyNumberFormat="1" applyFont="1" applyFill="1" applyBorder="1" applyAlignment="1">
      <alignment vertical="center"/>
      <protection/>
    </xf>
    <xf numFmtId="0" fontId="7" fillId="0" borderId="16" xfId="0" applyFont="1" applyFill="1" applyBorder="1" applyAlignment="1">
      <alignment horizontal="distributed" vertical="center" wrapText="1"/>
    </xf>
    <xf numFmtId="0" fontId="7" fillId="0" borderId="23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right" vertical="center" wrapText="1"/>
    </xf>
    <xf numFmtId="0" fontId="7" fillId="0" borderId="18" xfId="0" applyFont="1" applyFill="1" applyBorder="1" applyAlignment="1">
      <alignment horizontal="right" vertical="center" wrapText="1"/>
    </xf>
    <xf numFmtId="0" fontId="6" fillId="0" borderId="16" xfId="69" applyNumberFormat="1" applyFont="1" applyFill="1" applyBorder="1" applyAlignment="1">
      <alignment horizontal="center" vertical="center" wrapText="1"/>
      <protection/>
    </xf>
    <xf numFmtId="0" fontId="6" fillId="0" borderId="13" xfId="69" applyNumberFormat="1" applyFont="1" applyFill="1" applyBorder="1" applyAlignment="1">
      <alignment horizontal="center" vertical="center" wrapText="1"/>
      <protection/>
    </xf>
    <xf numFmtId="3" fontId="6" fillId="0" borderId="0" xfId="69" applyNumberFormat="1" applyFont="1" applyFill="1" applyBorder="1" applyAlignment="1">
      <alignment horizontal="right" vertical="center" wrapText="1"/>
      <protection/>
    </xf>
    <xf numFmtId="0" fontId="6" fillId="0" borderId="0" xfId="69" applyNumberFormat="1" applyFont="1" applyFill="1" applyBorder="1" applyAlignment="1">
      <alignment horizontal="center" vertical="center" wrapText="1"/>
      <protection/>
    </xf>
    <xf numFmtId="3" fontId="6" fillId="0" borderId="10" xfId="69" applyNumberFormat="1" applyFont="1" applyFill="1" applyBorder="1" applyAlignment="1">
      <alignment horizontal="right" vertical="center" wrapText="1"/>
      <protection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0" xfId="51" applyNumberFormat="1" applyFont="1" applyFill="1" applyBorder="1" applyAlignment="1">
      <alignment vertical="center"/>
    </xf>
    <xf numFmtId="38" fontId="6" fillId="0" borderId="0" xfId="51" applyFont="1" applyFill="1" applyBorder="1" applyAlignment="1">
      <alignment vertical="center"/>
    </xf>
    <xf numFmtId="38" fontId="6" fillId="0" borderId="0" xfId="51" applyFont="1" applyFill="1" applyBorder="1" applyAlignment="1">
      <alignment horizontal="right" vertical="center" wrapText="1"/>
    </xf>
    <xf numFmtId="38" fontId="6" fillId="0" borderId="10" xfId="5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51" applyNumberFormat="1" applyFont="1" applyFill="1" applyBorder="1" applyAlignment="1">
      <alignment horizontal="center" vertical="center" wrapText="1"/>
    </xf>
    <xf numFmtId="0" fontId="6" fillId="0" borderId="0" xfId="51" applyNumberFormat="1" applyFont="1" applyFill="1" applyBorder="1" applyAlignment="1">
      <alignment horizontal="center" vertical="center" wrapText="1"/>
    </xf>
    <xf numFmtId="188" fontId="6" fillId="0" borderId="0" xfId="51" applyNumberFormat="1" applyFont="1" applyFill="1" applyBorder="1" applyAlignment="1">
      <alignment horizontal="right" vertical="center" wrapText="1"/>
    </xf>
    <xf numFmtId="38" fontId="6" fillId="0" borderId="10" xfId="51" applyFont="1" applyFill="1" applyBorder="1" applyAlignment="1">
      <alignment horizontal="right" vertical="center" wrapText="1"/>
    </xf>
    <xf numFmtId="0" fontId="7" fillId="0" borderId="29" xfId="76" applyFont="1" applyFill="1" applyBorder="1" applyAlignment="1">
      <alignment vertical="center"/>
      <protection/>
    </xf>
    <xf numFmtId="38" fontId="7" fillId="0" borderId="13" xfId="51" applyFont="1" applyFill="1" applyBorder="1" applyAlignment="1">
      <alignment vertical="center"/>
    </xf>
    <xf numFmtId="0" fontId="7" fillId="0" borderId="13" xfId="76" applyFont="1" applyFill="1" applyBorder="1" applyAlignment="1">
      <alignment horizontal="right" vertical="center"/>
      <protection/>
    </xf>
    <xf numFmtId="49" fontId="7" fillId="0" borderId="13" xfId="76" applyNumberFormat="1" applyFont="1" applyFill="1" applyBorder="1" applyAlignment="1">
      <alignment horizontal="center" vertical="center"/>
      <protection/>
    </xf>
    <xf numFmtId="0" fontId="7" fillId="0" borderId="13" xfId="76" applyFont="1" applyFill="1" applyBorder="1" applyAlignment="1">
      <alignment horizontal="center" vertical="center"/>
      <protection/>
    </xf>
    <xf numFmtId="0" fontId="7" fillId="0" borderId="13" xfId="76" applyFont="1" applyFill="1" applyBorder="1" applyAlignment="1">
      <alignment horizontal="left" vertical="center"/>
      <protection/>
    </xf>
    <xf numFmtId="49" fontId="7" fillId="0" borderId="13" xfId="51" applyNumberFormat="1" applyFont="1" applyFill="1" applyBorder="1" applyAlignment="1">
      <alignment horizontal="left" vertical="center"/>
    </xf>
    <xf numFmtId="0" fontId="7" fillId="0" borderId="22" xfId="76" applyFont="1" applyFill="1" applyBorder="1" applyAlignment="1">
      <alignment horizontal="center" vertical="center"/>
      <protection/>
    </xf>
    <xf numFmtId="0" fontId="7" fillId="0" borderId="30" xfId="76" applyFont="1" applyFill="1" applyBorder="1" applyAlignment="1">
      <alignment vertical="center"/>
      <protection/>
    </xf>
    <xf numFmtId="0" fontId="7" fillId="0" borderId="0" xfId="76" applyFont="1" applyFill="1" applyBorder="1" applyAlignment="1">
      <alignment horizontal="right" vertical="center"/>
      <protection/>
    </xf>
    <xf numFmtId="49" fontId="7" fillId="0" borderId="0" xfId="76" applyNumberFormat="1" applyFont="1" applyFill="1" applyBorder="1" applyAlignment="1">
      <alignment horizontal="center" vertical="center"/>
      <protection/>
    </xf>
    <xf numFmtId="0" fontId="7" fillId="0" borderId="0" xfId="76" applyFont="1" applyFill="1" applyBorder="1" applyAlignment="1">
      <alignment horizontal="center" vertical="center"/>
      <protection/>
    </xf>
    <xf numFmtId="0" fontId="7" fillId="0" borderId="0" xfId="76" applyFont="1" applyFill="1" applyBorder="1" applyAlignment="1">
      <alignment horizontal="left" vertical="center"/>
      <protection/>
    </xf>
    <xf numFmtId="49" fontId="7" fillId="0" borderId="0" xfId="51" applyNumberFormat="1" applyFont="1" applyFill="1" applyBorder="1" applyAlignment="1">
      <alignment horizontal="left" vertical="center"/>
    </xf>
    <xf numFmtId="38" fontId="7" fillId="0" borderId="0" xfId="51" applyFont="1" applyFill="1" applyBorder="1" applyAlignment="1">
      <alignment horizontal="right" vertical="center"/>
    </xf>
    <xf numFmtId="3" fontId="7" fillId="0" borderId="0" xfId="76" applyNumberFormat="1" applyFont="1" applyFill="1" applyBorder="1" applyAlignment="1">
      <alignment horizontal="right" vertical="center"/>
      <protection/>
    </xf>
    <xf numFmtId="49" fontId="7" fillId="0" borderId="10" xfId="76" applyNumberFormat="1" applyFont="1" applyFill="1" applyBorder="1" applyAlignment="1">
      <alignment horizontal="center" vertical="center"/>
      <protection/>
    </xf>
    <xf numFmtId="0" fontId="7" fillId="0" borderId="32" xfId="76" applyFont="1" applyFill="1" applyBorder="1" applyAlignment="1">
      <alignment vertical="center"/>
      <protection/>
    </xf>
    <xf numFmtId="38" fontId="7" fillId="0" borderId="10" xfId="51" applyFont="1" applyFill="1" applyBorder="1" applyAlignment="1">
      <alignment horizontal="right" vertical="center"/>
    </xf>
    <xf numFmtId="3" fontId="7" fillId="0" borderId="10" xfId="76" applyNumberFormat="1" applyFont="1" applyFill="1" applyBorder="1" applyAlignment="1">
      <alignment horizontal="right" vertical="center"/>
      <protection/>
    </xf>
    <xf numFmtId="0" fontId="7" fillId="0" borderId="10" xfId="76" applyFont="1" applyFill="1" applyBorder="1" applyAlignment="1">
      <alignment horizontal="center" vertical="center"/>
      <protection/>
    </xf>
    <xf numFmtId="0" fontId="7" fillId="0" borderId="10" xfId="76" applyFont="1" applyFill="1" applyBorder="1" applyAlignment="1">
      <alignment horizontal="left" vertical="center"/>
      <protection/>
    </xf>
    <xf numFmtId="49" fontId="7" fillId="0" borderId="10" xfId="51" applyNumberFormat="1" applyFont="1" applyFill="1" applyBorder="1" applyAlignment="1">
      <alignment horizontal="left" vertical="center"/>
    </xf>
    <xf numFmtId="0" fontId="7" fillId="0" borderId="20" xfId="76" applyFont="1" applyFill="1" applyBorder="1" applyAlignment="1">
      <alignment horizontal="center" vertical="center" wrapText="1"/>
      <protection/>
    </xf>
    <xf numFmtId="0" fontId="7" fillId="0" borderId="29" xfId="76" applyFont="1" applyFill="1" applyBorder="1" applyAlignment="1">
      <alignment vertical="center" wrapText="1"/>
      <protection/>
    </xf>
    <xf numFmtId="0" fontId="7" fillId="0" borderId="13" xfId="76" applyFont="1" applyFill="1" applyBorder="1" applyAlignment="1">
      <alignment horizontal="right" vertical="center" wrapText="1"/>
      <protection/>
    </xf>
    <xf numFmtId="49" fontId="7" fillId="0" borderId="13" xfId="76" applyNumberFormat="1" applyFont="1" applyFill="1" applyBorder="1" applyAlignment="1">
      <alignment horizontal="center" vertical="center" wrapText="1"/>
      <protection/>
    </xf>
    <xf numFmtId="0" fontId="7" fillId="0" borderId="22" xfId="76" applyFont="1" applyFill="1" applyBorder="1" applyAlignment="1">
      <alignment horizontal="center" vertical="center" wrapText="1"/>
      <protection/>
    </xf>
    <xf numFmtId="0" fontId="7" fillId="0" borderId="30" xfId="76" applyFont="1" applyFill="1" applyBorder="1" applyAlignment="1">
      <alignment vertical="center" wrapText="1"/>
      <protection/>
    </xf>
    <xf numFmtId="0" fontId="7" fillId="0" borderId="0" xfId="76" applyFont="1" applyFill="1" applyBorder="1" applyAlignment="1">
      <alignment horizontal="right" vertical="center" wrapText="1"/>
      <protection/>
    </xf>
    <xf numFmtId="49" fontId="7" fillId="0" borderId="0" xfId="76" applyNumberFormat="1" applyFont="1" applyFill="1" applyBorder="1" applyAlignment="1">
      <alignment horizontal="center" vertical="center" wrapText="1"/>
      <protection/>
    </xf>
    <xf numFmtId="38" fontId="6" fillId="0" borderId="10" xfId="72" applyNumberFormat="1" applyFont="1" applyFill="1" applyBorder="1" applyAlignment="1">
      <alignment vertical="center"/>
      <protection/>
    </xf>
    <xf numFmtId="38" fontId="6" fillId="0" borderId="0" xfId="72" applyNumberFormat="1" applyFont="1" applyFill="1" applyBorder="1" applyAlignment="1">
      <alignment vertical="center"/>
      <protection/>
    </xf>
    <xf numFmtId="0" fontId="6" fillId="0" borderId="10" xfId="72" applyFont="1" applyFill="1" applyBorder="1" applyAlignment="1">
      <alignment vertical="center"/>
      <protection/>
    </xf>
    <xf numFmtId="0" fontId="6" fillId="0" borderId="0" xfId="72" applyFont="1" applyFill="1" applyBorder="1" applyAlignment="1">
      <alignment vertical="center"/>
      <protection/>
    </xf>
    <xf numFmtId="0" fontId="6" fillId="0" borderId="13" xfId="71" applyFont="1" applyFill="1" applyBorder="1" applyAlignment="1">
      <alignment vertical="center"/>
      <protection/>
    </xf>
    <xf numFmtId="38" fontId="6" fillId="0" borderId="13" xfId="71" applyNumberFormat="1" applyFont="1" applyFill="1" applyBorder="1" applyAlignment="1">
      <alignment vertical="center"/>
      <protection/>
    </xf>
    <xf numFmtId="0" fontId="6" fillId="0" borderId="12" xfId="80" applyFont="1" applyFill="1" applyBorder="1" applyAlignment="1">
      <alignment horizontal="center" vertical="center"/>
      <protection/>
    </xf>
    <xf numFmtId="0" fontId="6" fillId="0" borderId="16" xfId="74" applyFont="1" applyFill="1" applyBorder="1" applyAlignment="1">
      <alignment horizontal="center" vertical="center"/>
      <protection/>
    </xf>
    <xf numFmtId="0" fontId="6" fillId="0" borderId="13" xfId="74" applyFont="1" applyFill="1" applyBorder="1" applyAlignment="1">
      <alignment horizontal="center" vertical="center"/>
      <protection/>
    </xf>
    <xf numFmtId="0" fontId="7" fillId="0" borderId="0" xfId="74" applyFont="1" applyFill="1" applyBorder="1" applyAlignment="1">
      <alignment horizontal="right" vertical="center" indent="3"/>
      <protection/>
    </xf>
    <xf numFmtId="187" fontId="7" fillId="0" borderId="0" xfId="74" applyNumberFormat="1" applyFont="1" applyFill="1" applyBorder="1" applyAlignment="1">
      <alignment horizontal="right" vertical="center" wrapText="1"/>
      <protection/>
    </xf>
    <xf numFmtId="198" fontId="6" fillId="0" borderId="0" xfId="74" applyNumberFormat="1" applyFont="1" applyFill="1" applyBorder="1" applyAlignment="1">
      <alignment horizontal="right" vertical="center" wrapText="1"/>
      <protection/>
    </xf>
    <xf numFmtId="202" fontId="6" fillId="0" borderId="0" xfId="74" applyNumberFormat="1" applyFont="1" applyFill="1" applyBorder="1" applyAlignment="1">
      <alignment horizontal="right" vertical="center" wrapText="1"/>
      <protection/>
    </xf>
    <xf numFmtId="180" fontId="6" fillId="0" borderId="0" xfId="74" applyNumberFormat="1" applyFont="1" applyFill="1" applyBorder="1" applyAlignment="1">
      <alignment horizontal="right" vertical="center" wrapText="1"/>
      <protection/>
    </xf>
    <xf numFmtId="0" fontId="6" fillId="0" borderId="0" xfId="74" applyFont="1" applyFill="1" applyBorder="1" applyAlignment="1">
      <alignment horizontal="right" vertical="center" wrapText="1"/>
      <protection/>
    </xf>
    <xf numFmtId="0" fontId="6" fillId="0" borderId="10" xfId="74" applyFont="1" applyFill="1" applyBorder="1" applyAlignment="1">
      <alignment vertical="center"/>
      <protection/>
    </xf>
    <xf numFmtId="0" fontId="7" fillId="0" borderId="16" xfId="78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67" applyFont="1" applyFill="1" applyAlignment="1">
      <alignment horizontal="distributed" vertical="center"/>
      <protection/>
    </xf>
    <xf numFmtId="0" fontId="7" fillId="0" borderId="29" xfId="67" applyFont="1" applyBorder="1" applyAlignment="1">
      <alignment horizontal="center" vertical="center"/>
      <protection/>
    </xf>
    <xf numFmtId="0" fontId="11" fillId="0" borderId="31" xfId="0" applyFont="1" applyBorder="1" applyAlignment="1">
      <alignment vertical="center"/>
    </xf>
    <xf numFmtId="0" fontId="7" fillId="0" borderId="13" xfId="67" applyFont="1" applyBorder="1" applyAlignment="1">
      <alignment horizontal="distributed" vertical="center"/>
      <protection/>
    </xf>
    <xf numFmtId="0" fontId="7" fillId="0" borderId="0" xfId="67" applyFont="1" applyAlignment="1">
      <alignment horizontal="distributed" vertical="center"/>
      <protection/>
    </xf>
    <xf numFmtId="0" fontId="7" fillId="0" borderId="29" xfId="67" applyFont="1" applyFill="1" applyBorder="1" applyAlignment="1">
      <alignment horizontal="center" vertical="center"/>
      <protection/>
    </xf>
    <xf numFmtId="0" fontId="11" fillId="0" borderId="31" xfId="0" applyFont="1" applyFill="1" applyBorder="1" applyAlignment="1">
      <alignment vertical="center"/>
    </xf>
    <xf numFmtId="0" fontId="7" fillId="0" borderId="0" xfId="67" applyFont="1" applyBorder="1" applyAlignment="1">
      <alignment horizontal="distributed" vertical="center" indent="1"/>
      <protection/>
    </xf>
    <xf numFmtId="0" fontId="7" fillId="0" borderId="20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34" xfId="70" applyFont="1" applyFill="1" applyBorder="1" applyAlignment="1">
      <alignment horizontal="center" vertical="center"/>
      <protection/>
    </xf>
    <xf numFmtId="0" fontId="7" fillId="0" borderId="25" xfId="70" applyFont="1" applyFill="1" applyBorder="1" applyAlignment="1">
      <alignment horizontal="center" vertical="center"/>
      <protection/>
    </xf>
    <xf numFmtId="0" fontId="7" fillId="0" borderId="14" xfId="79" applyFont="1" applyFill="1" applyBorder="1" applyAlignment="1">
      <alignment horizontal="center" vertical="center"/>
      <protection/>
    </xf>
    <xf numFmtId="0" fontId="7" fillId="0" borderId="27" xfId="79" applyFont="1" applyFill="1" applyBorder="1" applyAlignment="1">
      <alignment horizontal="center" vertical="center"/>
      <protection/>
    </xf>
    <xf numFmtId="0" fontId="7" fillId="0" borderId="10" xfId="79" applyFont="1" applyFill="1" applyBorder="1" applyAlignment="1">
      <alignment vertical="center"/>
      <protection/>
    </xf>
    <xf numFmtId="0" fontId="7" fillId="0" borderId="10" xfId="70" applyFont="1" applyFill="1" applyBorder="1" applyAlignment="1">
      <alignment vertical="center"/>
      <protection/>
    </xf>
    <xf numFmtId="0" fontId="7" fillId="0" borderId="15" xfId="79" applyFont="1" applyFill="1" applyBorder="1" applyAlignment="1">
      <alignment horizontal="center" vertical="center"/>
      <protection/>
    </xf>
    <xf numFmtId="0" fontId="7" fillId="0" borderId="16" xfId="79" applyFont="1" applyFill="1" applyBorder="1" applyAlignment="1">
      <alignment horizontal="center" vertical="center"/>
      <protection/>
    </xf>
    <xf numFmtId="0" fontId="6" fillId="0" borderId="16" xfId="71" applyFont="1" applyFill="1" applyBorder="1" applyAlignment="1">
      <alignment horizontal="center" vertical="center"/>
      <protection/>
    </xf>
    <xf numFmtId="0" fontId="6" fillId="0" borderId="35" xfId="71" applyFont="1" applyFill="1" applyBorder="1" applyAlignment="1">
      <alignment horizontal="center" vertical="center"/>
      <protection/>
    </xf>
    <xf numFmtId="0" fontId="7" fillId="0" borderId="16" xfId="71" applyFont="1" applyFill="1" applyBorder="1" applyAlignment="1">
      <alignment horizontal="center" vertical="center"/>
      <protection/>
    </xf>
    <xf numFmtId="0" fontId="7" fillId="0" borderId="35" xfId="71" applyFont="1" applyFill="1" applyBorder="1" applyAlignment="1">
      <alignment horizontal="center" vertical="center"/>
      <protection/>
    </xf>
    <xf numFmtId="0" fontId="7" fillId="0" borderId="15" xfId="73" applyFont="1" applyFill="1" applyBorder="1" applyAlignment="1">
      <alignment horizontal="center" vertical="center"/>
      <protection/>
    </xf>
    <xf numFmtId="0" fontId="7" fillId="0" borderId="34" xfId="73" applyFont="1" applyFill="1" applyBorder="1" applyAlignment="1">
      <alignment horizontal="center" vertical="center" wrapText="1"/>
      <protection/>
    </xf>
    <xf numFmtId="0" fontId="7" fillId="0" borderId="24" xfId="73" applyFont="1" applyFill="1" applyBorder="1" applyAlignment="1">
      <alignment horizontal="center" vertical="center" wrapText="1"/>
      <protection/>
    </xf>
    <xf numFmtId="0" fontId="7" fillId="0" borderId="33" xfId="73" applyFont="1" applyFill="1" applyBorder="1" applyAlignment="1">
      <alignment horizontal="center" vertical="center"/>
      <protection/>
    </xf>
    <xf numFmtId="0" fontId="7" fillId="0" borderId="21" xfId="73" applyFont="1" applyFill="1" applyBorder="1" applyAlignment="1">
      <alignment horizontal="center" vertical="center"/>
      <protection/>
    </xf>
    <xf numFmtId="0" fontId="7" fillId="0" borderId="14" xfId="64" applyFont="1" applyFill="1" applyBorder="1" applyAlignment="1">
      <alignment horizontal="center" vertical="center"/>
      <protection/>
    </xf>
    <xf numFmtId="0" fontId="7" fillId="0" borderId="15" xfId="64" applyFont="1" applyFill="1" applyBorder="1" applyAlignment="1">
      <alignment horizontal="center" vertical="center"/>
      <protection/>
    </xf>
    <xf numFmtId="0" fontId="7" fillId="0" borderId="36" xfId="64" applyFont="1" applyFill="1" applyBorder="1" applyAlignment="1">
      <alignment horizontal="center" vertical="center"/>
      <protection/>
    </xf>
    <xf numFmtId="0" fontId="7" fillId="0" borderId="34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7" fillId="0" borderId="0" xfId="66" applyFont="1" applyBorder="1" applyAlignment="1">
      <alignment horizontal="left" vertical="center"/>
      <protection/>
    </xf>
    <xf numFmtId="0" fontId="7" fillId="0" borderId="0" xfId="66" applyFont="1" applyFill="1" applyBorder="1" applyAlignment="1">
      <alignment horizontal="right" vertical="center"/>
      <protection/>
    </xf>
    <xf numFmtId="0" fontId="7" fillId="0" borderId="33" xfId="66" applyFont="1" applyFill="1" applyBorder="1" applyAlignment="1">
      <alignment horizontal="center" vertical="center" wrapText="1"/>
      <protection/>
    </xf>
    <xf numFmtId="0" fontId="7" fillId="0" borderId="15" xfId="66" applyFont="1" applyFill="1" applyBorder="1" applyAlignment="1">
      <alignment horizontal="center" vertical="center" wrapText="1"/>
      <protection/>
    </xf>
    <xf numFmtId="182" fontId="7" fillId="0" borderId="16" xfId="66" applyNumberFormat="1" applyFont="1" applyFill="1" applyBorder="1" applyAlignment="1">
      <alignment horizontal="center" vertical="center" wrapText="1"/>
      <protection/>
    </xf>
    <xf numFmtId="0" fontId="7" fillId="0" borderId="21" xfId="66" applyFont="1" applyFill="1" applyBorder="1" applyAlignment="1">
      <alignment horizontal="center" vertical="center" wrapText="1"/>
      <protection/>
    </xf>
    <xf numFmtId="0" fontId="7" fillId="0" borderId="11" xfId="66" applyFont="1" applyFill="1" applyBorder="1" applyAlignment="1">
      <alignment horizontal="center" vertical="center" wrapText="1"/>
      <protection/>
    </xf>
    <xf numFmtId="182" fontId="7" fillId="0" borderId="12" xfId="66" applyNumberFormat="1" applyFont="1" applyFill="1" applyBorder="1" applyAlignment="1">
      <alignment horizontal="center" vertical="center" wrapText="1"/>
      <protection/>
    </xf>
    <xf numFmtId="3" fontId="7" fillId="0" borderId="29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3" fontId="7" fillId="0" borderId="29" xfId="78" applyNumberFormat="1" applyFont="1" applyFill="1" applyBorder="1" applyAlignment="1">
      <alignment horizontal="right" vertical="center" wrapText="1"/>
      <protection/>
    </xf>
    <xf numFmtId="0" fontId="7" fillId="0" borderId="23" xfId="78" applyFont="1" applyFill="1" applyBorder="1" applyAlignment="1">
      <alignment horizontal="right" vertical="center" wrapText="1"/>
      <protection/>
    </xf>
    <xf numFmtId="3" fontId="7" fillId="0" borderId="30" xfId="78" applyNumberFormat="1" applyFont="1" applyFill="1" applyBorder="1" applyAlignment="1">
      <alignment horizontal="right" vertical="center" wrapText="1"/>
      <protection/>
    </xf>
    <xf numFmtId="3" fontId="7" fillId="0" borderId="32" xfId="78" applyNumberFormat="1" applyFont="1" applyFill="1" applyBorder="1" applyAlignment="1">
      <alignment horizontal="right" vertical="center" wrapText="1"/>
      <protection/>
    </xf>
    <xf numFmtId="0" fontId="7" fillId="0" borderId="18" xfId="78" applyFont="1" applyFill="1" applyBorder="1" applyAlignment="1">
      <alignment horizontal="right" vertical="center" wrapText="1"/>
      <protection/>
    </xf>
    <xf numFmtId="0" fontId="8" fillId="0" borderId="25" xfId="78" applyFont="1" applyFill="1" applyBorder="1" applyAlignment="1">
      <alignment horizontal="left" vertical="center"/>
      <protection/>
    </xf>
    <xf numFmtId="0" fontId="8" fillId="0" borderId="0" xfId="78" applyFont="1" applyFill="1" applyAlignment="1">
      <alignment vertical="center"/>
      <protection/>
    </xf>
    <xf numFmtId="0" fontId="8" fillId="0" borderId="0" xfId="78" applyFont="1" applyFill="1" applyAlignment="1">
      <alignment horizontal="left" vertical="center"/>
      <protection/>
    </xf>
    <xf numFmtId="0" fontId="4" fillId="0" borderId="0" xfId="43" applyFont="1" applyAlignment="1" applyProtection="1">
      <alignment horizontal="right" vertical="center"/>
      <protection/>
    </xf>
    <xf numFmtId="0" fontId="7" fillId="0" borderId="0" xfId="76" applyFont="1" applyFill="1" applyAlignment="1">
      <alignment horizontal="left" vertical="center"/>
      <protection/>
    </xf>
    <xf numFmtId="0" fontId="7" fillId="0" borderId="10" xfId="76" applyFont="1" applyFill="1" applyBorder="1" applyAlignment="1">
      <alignment vertical="center"/>
      <protection/>
    </xf>
    <xf numFmtId="49" fontId="7" fillId="0" borderId="0" xfId="76" applyNumberFormat="1" applyFont="1" applyFill="1" applyAlignment="1">
      <alignment vertical="center"/>
      <protection/>
    </xf>
    <xf numFmtId="0" fontId="7" fillId="0" borderId="25" xfId="76" applyFont="1" applyFill="1" applyBorder="1" applyAlignment="1">
      <alignment horizontal="center" vertical="center" wrapText="1"/>
      <protection/>
    </xf>
    <xf numFmtId="0" fontId="7" fillId="0" borderId="36" xfId="76" applyFont="1" applyFill="1" applyBorder="1" applyAlignment="1">
      <alignment horizontal="center" vertical="center" wrapText="1" shrinkToFit="1"/>
      <protection/>
    </xf>
    <xf numFmtId="0" fontId="7" fillId="0" borderId="34" xfId="76" applyFont="1" applyFill="1" applyBorder="1" applyAlignment="1">
      <alignment horizontal="center" vertical="center" wrapText="1"/>
      <protection/>
    </xf>
    <xf numFmtId="49" fontId="7" fillId="0" borderId="36" xfId="76" applyNumberFormat="1" applyFont="1" applyFill="1" applyBorder="1" applyAlignment="1">
      <alignment horizontal="center" vertical="center" wrapText="1"/>
      <protection/>
    </xf>
    <xf numFmtId="0" fontId="7" fillId="0" borderId="33" xfId="76" applyFont="1" applyFill="1" applyBorder="1" applyAlignment="1">
      <alignment horizontal="center" vertical="center"/>
      <protection/>
    </xf>
    <xf numFmtId="0" fontId="7" fillId="0" borderId="36" xfId="76" applyFont="1" applyFill="1" applyBorder="1" applyAlignment="1">
      <alignment horizontal="center" vertical="center"/>
      <protection/>
    </xf>
    <xf numFmtId="0" fontId="7" fillId="0" borderId="36" xfId="76" applyFont="1" applyFill="1" applyBorder="1" applyAlignment="1">
      <alignment horizontal="center" vertical="center" wrapText="1"/>
      <protection/>
    </xf>
    <xf numFmtId="49" fontId="7" fillId="0" borderId="34" xfId="51" applyNumberFormat="1" applyFont="1" applyFill="1" applyBorder="1" applyAlignment="1">
      <alignment horizontal="center" vertical="center" wrapText="1"/>
    </xf>
    <xf numFmtId="0" fontId="7" fillId="0" borderId="20" xfId="76" applyFont="1" applyFill="1" applyBorder="1" applyAlignment="1">
      <alignment horizontal="left" vertical="center"/>
      <protection/>
    </xf>
    <xf numFmtId="0" fontId="7" fillId="0" borderId="22" xfId="76" applyFont="1" applyFill="1" applyBorder="1" applyAlignment="1">
      <alignment horizontal="left" vertical="center"/>
      <protection/>
    </xf>
    <xf numFmtId="49" fontId="7" fillId="0" borderId="22" xfId="76" applyNumberFormat="1" applyFont="1" applyFill="1" applyBorder="1" applyAlignment="1">
      <alignment horizontal="left" vertical="center"/>
      <protection/>
    </xf>
    <xf numFmtId="49" fontId="7" fillId="0" borderId="10" xfId="76" applyNumberFormat="1" applyFont="1" applyFill="1" applyBorder="1" applyAlignment="1">
      <alignment horizontal="left" vertical="center"/>
      <protection/>
    </xf>
    <xf numFmtId="0" fontId="50" fillId="0" borderId="0" xfId="76" applyFont="1" applyFill="1" applyAlignment="1">
      <alignment horizontal="left" vertical="center"/>
      <protection/>
    </xf>
    <xf numFmtId="0" fontId="9" fillId="0" borderId="0" xfId="71" applyFont="1" applyFill="1" applyAlignment="1">
      <alignment vertical="center"/>
      <protection/>
    </xf>
    <xf numFmtId="0" fontId="7" fillId="0" borderId="0" xfId="71" applyFont="1" applyFill="1" applyAlignment="1">
      <alignment vertical="center"/>
      <protection/>
    </xf>
    <xf numFmtId="0" fontId="10" fillId="0" borderId="0" xfId="70" applyFont="1" applyFill="1" applyAlignment="1">
      <alignment vertical="center"/>
      <protection/>
    </xf>
    <xf numFmtId="0" fontId="6" fillId="0" borderId="22" xfId="74" applyFont="1" applyFill="1" applyBorder="1" applyAlignment="1">
      <alignment horizontal="right" vertical="center" indent="3"/>
      <protection/>
    </xf>
    <xf numFmtId="187" fontId="6" fillId="0" borderId="0" xfId="74" applyNumberFormat="1" applyFont="1" applyFill="1" applyBorder="1" applyAlignment="1">
      <alignment horizontal="right" vertical="center" wrapText="1"/>
      <protection/>
    </xf>
    <xf numFmtId="0" fontId="6" fillId="0" borderId="0" xfId="74" applyNumberFormat="1" applyFont="1" applyFill="1" applyBorder="1" applyAlignment="1">
      <alignment horizontal="right" vertical="center" wrapText="1"/>
      <protection/>
    </xf>
    <xf numFmtId="0" fontId="6" fillId="0" borderId="0" xfId="74" applyFont="1" applyFill="1" applyBorder="1" applyAlignment="1">
      <alignment horizontal="right" vertical="center"/>
      <protection/>
    </xf>
    <xf numFmtId="0" fontId="6" fillId="0" borderId="26" xfId="74" applyFont="1" applyFill="1" applyBorder="1" applyAlignment="1">
      <alignment horizontal="right" vertical="center" indent="3"/>
      <protection/>
    </xf>
    <xf numFmtId="187" fontId="6" fillId="0" borderId="10" xfId="74" applyNumberFormat="1" applyFont="1" applyFill="1" applyBorder="1" applyAlignment="1">
      <alignment horizontal="right" vertical="center" wrapText="1"/>
      <protection/>
    </xf>
    <xf numFmtId="0" fontId="6" fillId="0" borderId="10" xfId="74" applyNumberFormat="1" applyFont="1" applyFill="1" applyBorder="1" applyAlignment="1">
      <alignment horizontal="right" vertical="center" wrapText="1"/>
      <protection/>
    </xf>
    <xf numFmtId="180" fontId="6" fillId="0" borderId="10" xfId="74" applyNumberFormat="1" applyFont="1" applyFill="1" applyBorder="1" applyAlignment="1">
      <alignment horizontal="right" vertical="center" wrapText="1"/>
      <protection/>
    </xf>
    <xf numFmtId="0" fontId="6" fillId="0" borderId="10" xfId="74" applyFont="1" applyFill="1" applyBorder="1" applyAlignment="1">
      <alignment horizontal="right" vertical="center"/>
      <protection/>
    </xf>
    <xf numFmtId="187" fontId="7" fillId="0" borderId="17" xfId="74" applyNumberFormat="1" applyFont="1" applyFill="1" applyBorder="1" applyAlignment="1">
      <alignment horizontal="right" vertical="center" wrapText="1"/>
      <protection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※表紙・目次・見出し・奥付" xfId="62"/>
    <cellStyle name="標準_01_02主要山岳　01_03主要池" xfId="63"/>
    <cellStyle name="標準_01_02主要山岳　01_03主要池 2" xfId="64"/>
    <cellStyle name="標準_01_04主要河川" xfId="65"/>
    <cellStyle name="標準_01_04主要河川 2" xfId="66"/>
    <cellStyle name="標準_01_05市域の変遷" xfId="67"/>
    <cellStyle name="標準_０１_０７用途地域別地積及び評価額" xfId="68"/>
    <cellStyle name="標準_０１_０７用途地域別地積及び評価額 2" xfId="69"/>
    <cellStyle name="標準_01_11農地転用状況" xfId="70"/>
    <cellStyle name="標準_01_11農地転用状況 2" xfId="71"/>
    <cellStyle name="標準_01_11農地転用状況_H２２農地転用状況" xfId="72"/>
    <cellStyle name="標準_０１_１２気象状況" xfId="73"/>
    <cellStyle name="標準_０１_１２気象状況 2" xfId="74"/>
    <cellStyle name="標準_01_13地価公示" xfId="75"/>
    <cellStyle name="標準_01_13地価公示 2" xfId="76"/>
    <cellStyle name="標準_Sheet1" xfId="77"/>
    <cellStyle name="標準_Sheet1 2" xfId="78"/>
    <cellStyle name="標準_Sheet1_01_11農地転用状況" xfId="79"/>
    <cellStyle name="標準_Sheet1_01_11農地転用状況 2" xfId="80"/>
    <cellStyle name="Followed Hyperlink" xfId="81"/>
    <cellStyle name="良い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361950</xdr:colOff>
      <xdr:row>32</xdr:row>
      <xdr:rowOff>0</xdr:rowOff>
    </xdr:from>
    <xdr:ext cx="0" cy="190500"/>
    <xdr:sp>
      <xdr:nvSpPr>
        <xdr:cNvPr id="1" name="Line 78"/>
        <xdr:cNvSpPr>
          <a:spLocks/>
        </xdr:cNvSpPr>
      </xdr:nvSpPr>
      <xdr:spPr>
        <a:xfrm>
          <a:off x="2628900" y="38100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400050" cy="381000"/>
    <xdr:sp>
      <xdr:nvSpPr>
        <xdr:cNvPr id="2" name="Line 80"/>
        <xdr:cNvSpPr>
          <a:spLocks/>
        </xdr:cNvSpPr>
      </xdr:nvSpPr>
      <xdr:spPr>
        <a:xfrm rot="5400000">
          <a:off x="3000375" y="3695700"/>
          <a:ext cx="4000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361950</xdr:colOff>
      <xdr:row>27</xdr:row>
      <xdr:rowOff>9525</xdr:rowOff>
    </xdr:from>
    <xdr:ext cx="0" cy="190500"/>
    <xdr:sp>
      <xdr:nvSpPr>
        <xdr:cNvPr id="3" name="Line 93"/>
        <xdr:cNvSpPr>
          <a:spLocks/>
        </xdr:cNvSpPr>
      </xdr:nvSpPr>
      <xdr:spPr>
        <a:xfrm>
          <a:off x="6029325" y="32480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352425</xdr:colOff>
      <xdr:row>31</xdr:row>
      <xdr:rowOff>9525</xdr:rowOff>
    </xdr:from>
    <xdr:ext cx="0" cy="190500"/>
    <xdr:sp>
      <xdr:nvSpPr>
        <xdr:cNvPr id="4" name="Line 93"/>
        <xdr:cNvSpPr>
          <a:spLocks/>
        </xdr:cNvSpPr>
      </xdr:nvSpPr>
      <xdr:spPr>
        <a:xfrm>
          <a:off x="6019800" y="37052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17"/>
  <sheetViews>
    <sheetView showGridLines="0" zoomScalePageLayoutView="0" workbookViewId="0" topLeftCell="A1">
      <selection activeCell="A1" sqref="A1"/>
    </sheetView>
  </sheetViews>
  <sheetFormatPr defaultColWidth="2.625" defaultRowHeight="18" customHeight="1"/>
  <cols>
    <col min="1" max="1" width="2.625" style="306" customWidth="1"/>
    <col min="2" max="2" width="40.625" style="306" customWidth="1"/>
    <col min="3" max="16384" width="2.625" style="306" customWidth="1"/>
  </cols>
  <sheetData>
    <row r="3" ht="18" customHeight="1">
      <c r="B3" s="305" t="s">
        <v>346</v>
      </c>
    </row>
    <row r="5" ht="18" customHeight="1">
      <c r="B5" s="307" t="s">
        <v>347</v>
      </c>
    </row>
    <row r="6" ht="18" customHeight="1">
      <c r="B6" s="307" t="s">
        <v>348</v>
      </c>
    </row>
    <row r="7" ht="18" customHeight="1">
      <c r="B7" s="307" t="s">
        <v>349</v>
      </c>
    </row>
    <row r="8" ht="18" customHeight="1">
      <c r="B8" s="307" t="s">
        <v>350</v>
      </c>
    </row>
    <row r="9" ht="18" customHeight="1">
      <c r="B9" s="307" t="s">
        <v>351</v>
      </c>
    </row>
    <row r="10" ht="18" customHeight="1">
      <c r="B10" s="307" t="s">
        <v>352</v>
      </c>
    </row>
    <row r="11" s="309" customFormat="1" ht="18" customHeight="1">
      <c r="B11" s="308" t="s">
        <v>353</v>
      </c>
    </row>
    <row r="12" s="309" customFormat="1" ht="18" customHeight="1">
      <c r="B12" s="308" t="s">
        <v>267</v>
      </c>
    </row>
    <row r="13" ht="18" customHeight="1">
      <c r="B13" s="307" t="s">
        <v>354</v>
      </c>
    </row>
    <row r="14" ht="18" customHeight="1">
      <c r="B14" s="307" t="s">
        <v>355</v>
      </c>
    </row>
    <row r="15" ht="18" customHeight="1">
      <c r="B15" s="307" t="s">
        <v>356</v>
      </c>
    </row>
    <row r="16" ht="18" customHeight="1">
      <c r="B16" s="307" t="s">
        <v>357</v>
      </c>
    </row>
    <row r="17" ht="18" customHeight="1">
      <c r="B17" s="307" t="s">
        <v>358</v>
      </c>
    </row>
  </sheetData>
  <sheetProtection/>
  <hyperlinks>
    <hyperlink ref="B5" location="'1'!R1C1" tooltip="1 位置" display="1 位置"/>
    <hyperlink ref="B6" location="'2'!R1C1" tooltip="2 市域の変遷" display="2 市域の変遷"/>
    <hyperlink ref="B7" location="'3'!R1C1" tooltip="3 主要池" display="3 主要池"/>
    <hyperlink ref="B8" location="'4'!R1C1" tooltip="4 主要河川" display="4 主要河川"/>
    <hyperlink ref="B9" location="'5'!R1C1" tooltip="5 都市計画区域及び用途地域指定面積" display="5 都市計画区域及び用途地域指定面積"/>
    <hyperlink ref="B10" location="'6'!R1C1" tooltip="6 用途地域別地積及び評価額" display="6 用途地域別地積及び評価額"/>
    <hyperlink ref="B12" location="'8'!R1C1" tooltip="7 地目別土地所有者数等" display="8 地目別土地所有者数等"/>
    <hyperlink ref="B11" location="'7'!R1C1" tooltip="8 家屋床面積及び評価額" display="7 家屋床面積及び評価額"/>
    <hyperlink ref="B13" location="'9'!R1C1" tooltip="9 地目別地積の概要" display="9 地目別地積の概要"/>
    <hyperlink ref="B14" location="'10'!R1C1" tooltip="10 地価公示及び地価調査" display="10 地価公示及び地価調査"/>
    <hyperlink ref="B15" location="'11'!R1C1" tooltip="11 農地転用状況" display="11 農地転用状況"/>
    <hyperlink ref="B16" location="'12'!R1C1" tooltip="12 気象状況" display="12 気象状況"/>
    <hyperlink ref="B17" location="'12-2'!R1C1" tooltip="12-2 気象状況(つづき)" display="12-2 気象状況(つづき)"/>
  </hyperlink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7"/>
  <sheetViews>
    <sheetView showGridLines="0" zoomScalePageLayoutView="0" workbookViewId="0" topLeftCell="A16">
      <pane xSplit="1" topLeftCell="P1" activePane="topRight" state="frozen"/>
      <selection pane="topLeft" activeCell="A1" sqref="A1"/>
      <selection pane="topRight" activeCell="A36" sqref="A36"/>
    </sheetView>
  </sheetViews>
  <sheetFormatPr defaultColWidth="14.625" defaultRowHeight="15" customHeight="1"/>
  <cols>
    <col min="1" max="1" width="14.625" style="43" customWidth="1"/>
    <col min="2" max="10" width="14.625" style="39" customWidth="1"/>
    <col min="11" max="19" width="13.75390625" style="39" customWidth="1"/>
    <col min="20" max="16384" width="14.625" style="39" customWidth="1"/>
  </cols>
  <sheetData>
    <row r="1" spans="1:23" s="90" customFormat="1" ht="15" customHeight="1">
      <c r="A1" s="89" t="s">
        <v>188</v>
      </c>
      <c r="B1" s="89"/>
      <c r="C1" s="89"/>
      <c r="D1" s="89"/>
      <c r="E1" s="89"/>
      <c r="F1" s="89"/>
      <c r="G1" s="89"/>
      <c r="H1" s="89"/>
      <c r="W1" s="452" t="s">
        <v>345</v>
      </c>
    </row>
    <row r="2" ht="15" customHeight="1" thickBot="1"/>
    <row r="3" spans="1:23" ht="15" customHeight="1">
      <c r="A3" s="40" t="s">
        <v>250</v>
      </c>
      <c r="B3" s="152" t="s">
        <v>58</v>
      </c>
      <c r="C3" s="152" t="s">
        <v>59</v>
      </c>
      <c r="D3" s="152" t="s">
        <v>60</v>
      </c>
      <c r="E3" s="152" t="s">
        <v>48</v>
      </c>
      <c r="F3" s="152" t="s">
        <v>49</v>
      </c>
      <c r="G3" s="152" t="s">
        <v>50</v>
      </c>
      <c r="H3" s="152" t="s">
        <v>51</v>
      </c>
      <c r="I3" s="152" t="s">
        <v>52</v>
      </c>
      <c r="J3" s="152" t="s">
        <v>53</v>
      </c>
      <c r="K3" s="152" t="s">
        <v>54</v>
      </c>
      <c r="L3" s="152" t="s">
        <v>76</v>
      </c>
      <c r="M3" s="152" t="s">
        <v>83</v>
      </c>
      <c r="N3" s="152" t="s">
        <v>87</v>
      </c>
      <c r="O3" s="152" t="s">
        <v>230</v>
      </c>
      <c r="P3" s="152" t="s">
        <v>253</v>
      </c>
      <c r="Q3" s="202" t="s">
        <v>269</v>
      </c>
      <c r="R3" s="202" t="s">
        <v>287</v>
      </c>
      <c r="S3" s="202" t="s">
        <v>290</v>
      </c>
      <c r="T3" s="250" t="s">
        <v>300</v>
      </c>
      <c r="U3" s="250" t="s">
        <v>302</v>
      </c>
      <c r="V3" s="250" t="s">
        <v>360</v>
      </c>
      <c r="W3" s="338" t="s">
        <v>451</v>
      </c>
    </row>
    <row r="4" spans="1:23" ht="15" customHeight="1">
      <c r="A4" s="137" t="s">
        <v>194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251"/>
      <c r="U4" s="251"/>
      <c r="V4" s="251"/>
      <c r="W4" s="339"/>
    </row>
    <row r="5" spans="1:23" ht="15" customHeight="1">
      <c r="A5" s="153" t="s">
        <v>192</v>
      </c>
      <c r="B5" s="41">
        <v>227375153</v>
      </c>
      <c r="C5" s="41">
        <v>235295986</v>
      </c>
      <c r="D5" s="41">
        <v>235186899</v>
      </c>
      <c r="E5" s="41">
        <v>235370610</v>
      </c>
      <c r="F5" s="41">
        <v>234983102</v>
      </c>
      <c r="G5" s="41">
        <v>235459166</v>
      </c>
      <c r="H5" s="41">
        <f aca="true" t="shared" si="0" ref="H5:M5">SUM(H6:H11)</f>
        <v>235366169</v>
      </c>
      <c r="I5" s="41">
        <f t="shared" si="0"/>
        <v>235229281</v>
      </c>
      <c r="J5" s="41">
        <f t="shared" si="0"/>
        <v>233288324</v>
      </c>
      <c r="K5" s="41">
        <f t="shared" si="0"/>
        <v>233163484</v>
      </c>
      <c r="L5" s="41">
        <f t="shared" si="0"/>
        <v>232141412</v>
      </c>
      <c r="M5" s="41">
        <f t="shared" si="0"/>
        <v>231480269</v>
      </c>
      <c r="N5" s="41">
        <f>SUM(N6:N11)</f>
        <v>231517140</v>
      </c>
      <c r="O5" s="41">
        <v>230996327</v>
      </c>
      <c r="P5" s="41">
        <v>231004700</v>
      </c>
      <c r="Q5" s="41">
        <v>231097701</v>
      </c>
      <c r="R5" s="41">
        <v>231084808</v>
      </c>
      <c r="S5" s="41">
        <v>230878362</v>
      </c>
      <c r="T5" s="248">
        <f>SUM(T6:T11)</f>
        <v>229831142</v>
      </c>
      <c r="U5" s="248">
        <v>228683320</v>
      </c>
      <c r="V5" s="248">
        <f>SUM(V6:V11)</f>
        <v>228632470</v>
      </c>
      <c r="W5" s="335">
        <v>228586475</v>
      </c>
    </row>
    <row r="6" spans="1:23" ht="15" customHeight="1">
      <c r="A6" s="154" t="s">
        <v>55</v>
      </c>
      <c r="B6" s="41">
        <v>42468084</v>
      </c>
      <c r="C6" s="41">
        <v>42216756</v>
      </c>
      <c r="D6" s="41">
        <v>42010277</v>
      </c>
      <c r="E6" s="41">
        <v>41864609</v>
      </c>
      <c r="F6" s="41">
        <v>41753098</v>
      </c>
      <c r="G6" s="41">
        <v>41625820</v>
      </c>
      <c r="H6" s="41">
        <v>41522173</v>
      </c>
      <c r="I6" s="41">
        <v>41273807</v>
      </c>
      <c r="J6" s="41">
        <v>41194356</v>
      </c>
      <c r="K6" s="41">
        <v>41131697</v>
      </c>
      <c r="L6" s="41">
        <v>41070805</v>
      </c>
      <c r="M6" s="41">
        <v>41020978</v>
      </c>
      <c r="N6" s="41">
        <v>40980672</v>
      </c>
      <c r="O6" s="41">
        <v>40940643</v>
      </c>
      <c r="P6" s="41">
        <v>40904715</v>
      </c>
      <c r="Q6" s="41">
        <v>40860642</v>
      </c>
      <c r="R6" s="41">
        <v>40832504</v>
      </c>
      <c r="S6" s="41">
        <v>40781438</v>
      </c>
      <c r="T6" s="248">
        <v>40740747</v>
      </c>
      <c r="U6" s="248">
        <v>40704994</v>
      </c>
      <c r="V6" s="248">
        <v>40635468</v>
      </c>
      <c r="W6" s="335">
        <v>40589430</v>
      </c>
    </row>
    <row r="7" spans="1:23" ht="15" customHeight="1">
      <c r="A7" s="154" t="s">
        <v>56</v>
      </c>
      <c r="B7" s="41">
        <v>4303050</v>
      </c>
      <c r="C7" s="41">
        <v>4204862</v>
      </c>
      <c r="D7" s="41">
        <v>4133461</v>
      </c>
      <c r="E7" s="41">
        <v>4102762</v>
      </c>
      <c r="F7" s="41">
        <v>4034123</v>
      </c>
      <c r="G7" s="41">
        <v>3998469</v>
      </c>
      <c r="H7" s="41">
        <v>3945623</v>
      </c>
      <c r="I7" s="41">
        <v>3868183</v>
      </c>
      <c r="J7" s="41">
        <v>3854491</v>
      </c>
      <c r="K7" s="41">
        <v>3843472</v>
      </c>
      <c r="L7" s="41">
        <v>3830995</v>
      </c>
      <c r="M7" s="41">
        <v>3812550</v>
      </c>
      <c r="N7" s="41">
        <v>3799046</v>
      </c>
      <c r="O7" s="41">
        <v>3797498</v>
      </c>
      <c r="P7" s="41">
        <v>3788407</v>
      </c>
      <c r="Q7" s="41">
        <v>3772244</v>
      </c>
      <c r="R7" s="41">
        <v>3711486</v>
      </c>
      <c r="S7" s="41">
        <v>3708462</v>
      </c>
      <c r="T7" s="248">
        <v>3690317</v>
      </c>
      <c r="U7" s="248">
        <v>3687037</v>
      </c>
      <c r="V7" s="248">
        <v>3676235</v>
      </c>
      <c r="W7" s="335">
        <v>3667610</v>
      </c>
    </row>
    <row r="8" spans="1:23" ht="15" customHeight="1">
      <c r="A8" s="154" t="s">
        <v>196</v>
      </c>
      <c r="B8" s="41">
        <v>8520577</v>
      </c>
      <c r="C8" s="41">
        <v>8748814</v>
      </c>
      <c r="D8" s="41">
        <v>8842834</v>
      </c>
      <c r="E8" s="41">
        <v>8894788</v>
      </c>
      <c r="F8" s="41">
        <v>8970989</v>
      </c>
      <c r="G8" s="41">
        <v>9011110</v>
      </c>
      <c r="H8" s="41">
        <v>9063139</v>
      </c>
      <c r="I8" s="41">
        <v>9316173</v>
      </c>
      <c r="J8" s="41">
        <v>9396259</v>
      </c>
      <c r="K8" s="41">
        <v>9439645</v>
      </c>
      <c r="L8" s="41">
        <v>9490814</v>
      </c>
      <c r="M8" s="41">
        <v>9493504</v>
      </c>
      <c r="N8" s="41">
        <v>9575170</v>
      </c>
      <c r="O8" s="41">
        <v>9587792</v>
      </c>
      <c r="P8" s="41">
        <v>9604581</v>
      </c>
      <c r="Q8" s="41">
        <v>9650096</v>
      </c>
      <c r="R8" s="41">
        <v>9676885</v>
      </c>
      <c r="S8" s="41">
        <v>9700798</v>
      </c>
      <c r="T8" s="248">
        <v>9737926</v>
      </c>
      <c r="U8" s="248">
        <v>9735070</v>
      </c>
      <c r="V8" s="248">
        <v>9785021</v>
      </c>
      <c r="W8" s="335">
        <v>9822250</v>
      </c>
    </row>
    <row r="9" spans="1:23" ht="15" customHeight="1">
      <c r="A9" s="154" t="s">
        <v>197</v>
      </c>
      <c r="B9" s="41">
        <v>165880054</v>
      </c>
      <c r="C9" s="41">
        <v>173433066</v>
      </c>
      <c r="D9" s="41">
        <v>173458903</v>
      </c>
      <c r="E9" s="41">
        <v>173738600</v>
      </c>
      <c r="F9" s="41">
        <v>173412088</v>
      </c>
      <c r="G9" s="41">
        <v>173989133</v>
      </c>
      <c r="H9" s="41">
        <v>173959114</v>
      </c>
      <c r="I9" s="41">
        <v>173784012</v>
      </c>
      <c r="J9" s="41">
        <v>171849193</v>
      </c>
      <c r="K9" s="41">
        <v>171724331</v>
      </c>
      <c r="L9" s="41">
        <v>170715154</v>
      </c>
      <c r="M9" s="41">
        <v>170092294</v>
      </c>
      <c r="N9" s="41">
        <v>170091197</v>
      </c>
      <c r="O9" s="41">
        <v>169571787</v>
      </c>
      <c r="P9" s="41">
        <v>169591052</v>
      </c>
      <c r="Q9" s="41">
        <v>169689244</v>
      </c>
      <c r="R9" s="41">
        <v>169731257</v>
      </c>
      <c r="S9" s="41">
        <v>169540571</v>
      </c>
      <c r="T9" s="248">
        <v>168510733</v>
      </c>
      <c r="U9" s="248">
        <v>167317792</v>
      </c>
      <c r="V9" s="248">
        <v>167275343</v>
      </c>
      <c r="W9" s="335">
        <v>167236812</v>
      </c>
    </row>
    <row r="10" spans="1:23" ht="15" customHeight="1">
      <c r="A10" s="154" t="s">
        <v>198</v>
      </c>
      <c r="B10" s="41">
        <v>3074667</v>
      </c>
      <c r="C10" s="41">
        <v>5268124</v>
      </c>
      <c r="D10" s="41">
        <v>5318634</v>
      </c>
      <c r="E10" s="41">
        <v>5363427</v>
      </c>
      <c r="F10" s="41">
        <v>5416369</v>
      </c>
      <c r="G10" s="41">
        <v>5435859</v>
      </c>
      <c r="H10" s="41">
        <v>5477689</v>
      </c>
      <c r="I10" s="41">
        <v>5595142</v>
      </c>
      <c r="J10" s="41">
        <v>5603196</v>
      </c>
      <c r="K10" s="41">
        <v>5634740</v>
      </c>
      <c r="L10" s="41">
        <v>5643151</v>
      </c>
      <c r="M10" s="41">
        <v>5670478</v>
      </c>
      <c r="N10" s="41">
        <v>5674185</v>
      </c>
      <c r="O10" s="41">
        <v>5698659</v>
      </c>
      <c r="P10" s="41">
        <v>5709547</v>
      </c>
      <c r="Q10" s="41">
        <v>5720045</v>
      </c>
      <c r="R10" s="41">
        <v>5725423</v>
      </c>
      <c r="S10" s="41">
        <v>5741273</v>
      </c>
      <c r="T10" s="248">
        <v>5741675</v>
      </c>
      <c r="U10" s="248">
        <v>5841555</v>
      </c>
      <c r="V10" s="248">
        <v>5860071</v>
      </c>
      <c r="W10" s="335">
        <v>5869604</v>
      </c>
    </row>
    <row r="11" spans="1:23" ht="15" customHeight="1">
      <c r="A11" s="154" t="s">
        <v>199</v>
      </c>
      <c r="B11" s="41">
        <v>3128721</v>
      </c>
      <c r="C11" s="41">
        <v>1424364</v>
      </c>
      <c r="D11" s="41">
        <v>1422790</v>
      </c>
      <c r="E11" s="41">
        <v>1406424</v>
      </c>
      <c r="F11" s="41">
        <v>1396435</v>
      </c>
      <c r="G11" s="41">
        <v>1398775</v>
      </c>
      <c r="H11" s="41">
        <v>1398431</v>
      </c>
      <c r="I11" s="41">
        <v>1391964</v>
      </c>
      <c r="J11" s="41">
        <v>1390829</v>
      </c>
      <c r="K11" s="41">
        <v>1389599</v>
      </c>
      <c r="L11" s="41">
        <v>1390493</v>
      </c>
      <c r="M11" s="41">
        <v>1390465</v>
      </c>
      <c r="N11" s="41">
        <v>1396870</v>
      </c>
      <c r="O11" s="41">
        <v>1399948</v>
      </c>
      <c r="P11" s="41">
        <v>1406398</v>
      </c>
      <c r="Q11" s="41">
        <v>1405430</v>
      </c>
      <c r="R11" s="41">
        <v>1407253</v>
      </c>
      <c r="S11" s="41">
        <v>1405820</v>
      </c>
      <c r="T11" s="248">
        <v>1409744</v>
      </c>
      <c r="U11" s="248">
        <v>1396872</v>
      </c>
      <c r="V11" s="248">
        <v>1400332</v>
      </c>
      <c r="W11" s="335">
        <v>1400769</v>
      </c>
    </row>
    <row r="12" spans="1:23" ht="15" customHeight="1">
      <c r="A12" s="135" t="s">
        <v>200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251"/>
      <c r="U12" s="251"/>
      <c r="V12" s="251"/>
      <c r="W12" s="339"/>
    </row>
    <row r="13" spans="1:23" ht="15" customHeight="1">
      <c r="A13" s="153" t="s">
        <v>192</v>
      </c>
      <c r="B13" s="42">
        <f aca="true" t="shared" si="1" ref="B13:L13">SUM(B14:B19)</f>
        <v>100</v>
      </c>
      <c r="C13" s="42">
        <f t="shared" si="1"/>
        <v>99.99999999999999</v>
      </c>
      <c r="D13" s="42">
        <f t="shared" si="1"/>
        <v>99.99999999999999</v>
      </c>
      <c r="E13" s="42">
        <f t="shared" si="1"/>
        <v>99.99999999999999</v>
      </c>
      <c r="F13" s="42">
        <f t="shared" si="1"/>
        <v>100</v>
      </c>
      <c r="G13" s="42">
        <f t="shared" si="1"/>
        <v>100</v>
      </c>
      <c r="H13" s="42">
        <f t="shared" si="1"/>
        <v>100</v>
      </c>
      <c r="I13" s="42">
        <f t="shared" si="1"/>
        <v>100</v>
      </c>
      <c r="J13" s="42">
        <f t="shared" si="1"/>
        <v>100</v>
      </c>
      <c r="K13" s="42">
        <f t="shared" si="1"/>
        <v>100</v>
      </c>
      <c r="L13" s="42">
        <f t="shared" si="1"/>
        <v>100</v>
      </c>
      <c r="M13" s="42">
        <f>SUM(M14:M19)</f>
        <v>100</v>
      </c>
      <c r="N13" s="42">
        <f>SUM(N14:N19)</f>
        <v>100</v>
      </c>
      <c r="O13" s="42">
        <v>100</v>
      </c>
      <c r="P13" s="42">
        <v>99.99999999999999</v>
      </c>
      <c r="Q13" s="42">
        <v>100</v>
      </c>
      <c r="R13" s="42">
        <v>100.00000000000001</v>
      </c>
      <c r="S13" s="42">
        <v>99.99999999999999</v>
      </c>
      <c r="T13" s="252">
        <f>SUM(T14:T19)</f>
        <v>100</v>
      </c>
      <c r="U13" s="252">
        <v>100.00000000000001</v>
      </c>
      <c r="V13" s="252">
        <f>SUM(V14:V19)</f>
        <v>100.00000000000001</v>
      </c>
      <c r="W13" s="340">
        <v>100</v>
      </c>
    </row>
    <row r="14" spans="1:23" ht="15" customHeight="1">
      <c r="A14" s="154" t="s">
        <v>55</v>
      </c>
      <c r="B14" s="42">
        <f aca="true" t="shared" si="2" ref="B14:G14">B6/B5*100</f>
        <v>18.677539493508334</v>
      </c>
      <c r="C14" s="42">
        <f t="shared" si="2"/>
        <v>17.941978831717087</v>
      </c>
      <c r="D14" s="42">
        <f t="shared" si="2"/>
        <v>17.862507298929096</v>
      </c>
      <c r="E14" s="42">
        <f t="shared" si="2"/>
        <v>17.786676509866716</v>
      </c>
      <c r="F14" s="42">
        <f t="shared" si="2"/>
        <v>17.768553417087837</v>
      </c>
      <c r="G14" s="42">
        <f t="shared" si="2"/>
        <v>17.678572767899805</v>
      </c>
      <c r="H14" s="42">
        <f aca="true" t="shared" si="3" ref="H14:L19">H6/H$5*100</f>
        <v>17.641521369198987</v>
      </c>
      <c r="I14" s="42">
        <f t="shared" si="3"/>
        <v>17.54620293210861</v>
      </c>
      <c r="J14" s="42">
        <f t="shared" si="3"/>
        <v>17.658130202864335</v>
      </c>
      <c r="K14" s="42">
        <f t="shared" si="3"/>
        <v>17.640711270209017</v>
      </c>
      <c r="L14" s="42">
        <f t="shared" si="3"/>
        <v>17.692149214634743</v>
      </c>
      <c r="M14" s="42">
        <f aca="true" t="shared" si="4" ref="M14:N19">M6/M$5*100</f>
        <v>17.721155317993865</v>
      </c>
      <c r="N14" s="42">
        <f t="shared" si="4"/>
        <v>17.700923568769035</v>
      </c>
      <c r="O14" s="42">
        <v>17.72350388930643</v>
      </c>
      <c r="P14" s="42">
        <v>17.707308552596547</v>
      </c>
      <c r="Q14" s="42">
        <v>17.681111418758768</v>
      </c>
      <c r="R14" s="42">
        <v>17.669921425557323</v>
      </c>
      <c r="S14" s="42">
        <v>17.663603313332583</v>
      </c>
      <c r="T14" s="252">
        <f aca="true" t="shared" si="5" ref="T14:T19">T6/T$5*100</f>
        <v>17.726382354224217</v>
      </c>
      <c r="U14" s="252">
        <v>17.799721466349187</v>
      </c>
      <c r="V14" s="252">
        <f aca="true" t="shared" si="6" ref="V14:V19">V6/V$5*100</f>
        <v>17.7732707869534</v>
      </c>
      <c r="W14" s="340">
        <v>17.75670673428951</v>
      </c>
    </row>
    <row r="15" spans="1:23" ht="15" customHeight="1">
      <c r="A15" s="154" t="s">
        <v>56</v>
      </c>
      <c r="B15" s="42">
        <f aca="true" t="shared" si="7" ref="B15:G15">B7/B5*100</f>
        <v>1.8924891058786883</v>
      </c>
      <c r="C15" s="42">
        <f t="shared" si="7"/>
        <v>1.7870521599123241</v>
      </c>
      <c r="D15" s="42">
        <f t="shared" si="7"/>
        <v>1.7575217912116778</v>
      </c>
      <c r="E15" s="42">
        <f t="shared" si="7"/>
        <v>1.7431071789294337</v>
      </c>
      <c r="F15" s="42">
        <f t="shared" si="7"/>
        <v>1.7167715319376455</v>
      </c>
      <c r="G15" s="42">
        <f t="shared" si="7"/>
        <v>1.6981581426309815</v>
      </c>
      <c r="H15" s="42">
        <f t="shared" si="3"/>
        <v>1.6763764379408324</v>
      </c>
      <c r="I15" s="42">
        <f t="shared" si="3"/>
        <v>1.6444309073920096</v>
      </c>
      <c r="J15" s="42">
        <f t="shared" si="3"/>
        <v>1.6522434273221493</v>
      </c>
      <c r="K15" s="42">
        <f t="shared" si="3"/>
        <v>1.6484022000631968</v>
      </c>
      <c r="L15" s="42">
        <f t="shared" si="3"/>
        <v>1.6502850426359947</v>
      </c>
      <c r="M15" s="42">
        <f t="shared" si="4"/>
        <v>1.6470302270125667</v>
      </c>
      <c r="N15" s="42">
        <f t="shared" si="4"/>
        <v>1.6409350944815575</v>
      </c>
      <c r="O15" s="42">
        <v>1.6439646678884205</v>
      </c>
      <c r="P15" s="42">
        <v>1.6399696629549094</v>
      </c>
      <c r="Q15" s="42">
        <v>1.6323156758707869</v>
      </c>
      <c r="R15" s="42">
        <v>1.6061142366399093</v>
      </c>
      <c r="S15" s="42">
        <v>1.6062406056051284</v>
      </c>
      <c r="T15" s="252">
        <f t="shared" si="5"/>
        <v>1.6056644751823927</v>
      </c>
      <c r="U15" s="252">
        <v>1.6122894315160372</v>
      </c>
      <c r="V15" s="252">
        <f t="shared" si="6"/>
        <v>1.6079234065047716</v>
      </c>
      <c r="W15" s="340">
        <v>1.6044737555010637</v>
      </c>
    </row>
    <row r="16" spans="1:23" ht="15" customHeight="1">
      <c r="A16" s="154" t="s">
        <v>196</v>
      </c>
      <c r="B16" s="42">
        <f aca="true" t="shared" si="8" ref="B16:G16">B8/B5*100</f>
        <v>3.747365043004501</v>
      </c>
      <c r="C16" s="42">
        <f t="shared" si="8"/>
        <v>3.718216425502473</v>
      </c>
      <c r="D16" s="42">
        <f t="shared" si="8"/>
        <v>3.759917766507904</v>
      </c>
      <c r="E16" s="42">
        <f t="shared" si="8"/>
        <v>3.779056357121222</v>
      </c>
      <c r="F16" s="42">
        <f t="shared" si="8"/>
        <v>3.8177166458548157</v>
      </c>
      <c r="G16" s="42">
        <f t="shared" si="8"/>
        <v>3.8270372536697086</v>
      </c>
      <c r="H16" s="42">
        <f t="shared" si="3"/>
        <v>3.8506549341847003</v>
      </c>
      <c r="I16" s="42">
        <f t="shared" si="3"/>
        <v>3.960464853863155</v>
      </c>
      <c r="J16" s="42">
        <f t="shared" si="3"/>
        <v>4.027745083375883</v>
      </c>
      <c r="K16" s="42">
        <f t="shared" si="3"/>
        <v>4.048509156776882</v>
      </c>
      <c r="L16" s="42">
        <f t="shared" si="3"/>
        <v>4.088376097238522</v>
      </c>
      <c r="M16" s="42">
        <f t="shared" si="4"/>
        <v>4.1012152098371715</v>
      </c>
      <c r="N16" s="42">
        <f t="shared" si="4"/>
        <v>4.135836335918801</v>
      </c>
      <c r="O16" s="42">
        <v>4.15062530409845</v>
      </c>
      <c r="P16" s="42">
        <v>4.15774267796283</v>
      </c>
      <c r="Q16" s="42">
        <v>4.1757646044259005</v>
      </c>
      <c r="R16" s="42">
        <v>4.187590298017341</v>
      </c>
      <c r="S16" s="42">
        <v>4.2016921447147135</v>
      </c>
      <c r="T16" s="252">
        <f t="shared" si="5"/>
        <v>4.236991521366586</v>
      </c>
      <c r="U16" s="252">
        <v>4.257009212565219</v>
      </c>
      <c r="V16" s="252">
        <f t="shared" si="6"/>
        <v>4.279803739162683</v>
      </c>
      <c r="W16" s="340">
        <v>4.296951514738569</v>
      </c>
    </row>
    <row r="17" spans="1:23" ht="15" customHeight="1">
      <c r="A17" s="154" t="s">
        <v>197</v>
      </c>
      <c r="B17" s="42">
        <f aca="true" t="shared" si="9" ref="B17:G17">B9/B5*100</f>
        <v>72.95434519179851</v>
      </c>
      <c r="C17" s="42">
        <f t="shared" si="9"/>
        <v>73.70846776791169</v>
      </c>
      <c r="D17" s="42">
        <f t="shared" si="9"/>
        <v>73.75364177917069</v>
      </c>
      <c r="E17" s="42">
        <f t="shared" si="9"/>
        <v>73.81490832691473</v>
      </c>
      <c r="F17" s="42">
        <f t="shared" si="9"/>
        <v>73.79768439689761</v>
      </c>
      <c r="G17" s="42">
        <f t="shared" si="9"/>
        <v>73.89354848899788</v>
      </c>
      <c r="H17" s="42">
        <f t="shared" si="3"/>
        <v>73.90999086194074</v>
      </c>
      <c r="I17" s="42">
        <f t="shared" si="3"/>
        <v>73.87856276277101</v>
      </c>
      <c r="J17" s="42">
        <f t="shared" si="3"/>
        <v>73.66386369169508</v>
      </c>
      <c r="K17" s="42">
        <f t="shared" si="3"/>
        <v>73.64975340649825</v>
      </c>
      <c r="L17" s="42">
        <f t="shared" si="3"/>
        <v>73.5392933683026</v>
      </c>
      <c r="M17" s="42">
        <f t="shared" si="4"/>
        <v>73.48025589170194</v>
      </c>
      <c r="N17" s="42">
        <f t="shared" si="4"/>
        <v>73.46807972835187</v>
      </c>
      <c r="O17" s="42">
        <v>73.40886723276773</v>
      </c>
      <c r="P17" s="42">
        <v>73.41454611096657</v>
      </c>
      <c r="Q17" s="42">
        <v>73.42749117179665</v>
      </c>
      <c r="R17" s="42">
        <v>73.4497687100227</v>
      </c>
      <c r="S17" s="42">
        <v>73.43285422303887</v>
      </c>
      <c r="T17" s="252">
        <f t="shared" si="5"/>
        <v>73.3193646142175</v>
      </c>
      <c r="U17" s="252">
        <v>73.16571755211531</v>
      </c>
      <c r="V17" s="252">
        <f t="shared" si="6"/>
        <v>73.16342381289937</v>
      </c>
      <c r="W17" s="340">
        <v>73.16128917951073</v>
      </c>
    </row>
    <row r="18" spans="1:23" ht="15" customHeight="1">
      <c r="A18" s="154" t="s">
        <v>198</v>
      </c>
      <c r="B18" s="42">
        <f aca="true" t="shared" si="10" ref="B18:G18">B10/B5*100</f>
        <v>1.3522440598423697</v>
      </c>
      <c r="C18" s="42">
        <f t="shared" si="10"/>
        <v>2.238934921737254</v>
      </c>
      <c r="D18" s="42">
        <f t="shared" si="10"/>
        <v>2.2614499458152215</v>
      </c>
      <c r="E18" s="42">
        <f t="shared" si="10"/>
        <v>2.278715681622272</v>
      </c>
      <c r="F18" s="42">
        <f t="shared" si="10"/>
        <v>2.3050036168132637</v>
      </c>
      <c r="G18" s="42">
        <f t="shared" si="10"/>
        <v>2.3086206803263716</v>
      </c>
      <c r="H18" s="42">
        <f t="shared" si="3"/>
        <v>2.3273051616861724</v>
      </c>
      <c r="I18" s="42">
        <f t="shared" si="3"/>
        <v>2.3785907843675296</v>
      </c>
      <c r="J18" s="42">
        <f t="shared" si="3"/>
        <v>2.4018330210130876</v>
      </c>
      <c r="K18" s="42">
        <f t="shared" si="3"/>
        <v>2.4166477114400986</v>
      </c>
      <c r="L18" s="42">
        <f t="shared" si="3"/>
        <v>2.4309109483662485</v>
      </c>
      <c r="M18" s="42">
        <f t="shared" si="4"/>
        <v>2.4496593271195826</v>
      </c>
      <c r="N18" s="42">
        <f t="shared" si="4"/>
        <v>2.4508703761630777</v>
      </c>
      <c r="O18" s="42">
        <v>2.4669911742795807</v>
      </c>
      <c r="P18" s="42">
        <v>2.4716150796931835</v>
      </c>
      <c r="Q18" s="42">
        <v>2.4751630913022367</v>
      </c>
      <c r="R18" s="42">
        <v>2.477628473092874</v>
      </c>
      <c r="S18" s="42">
        <v>2.486708997008563</v>
      </c>
      <c r="T18" s="252">
        <f t="shared" si="5"/>
        <v>2.4982145370012563</v>
      </c>
      <c r="U18" s="252">
        <v>2.554429855225121</v>
      </c>
      <c r="V18" s="252">
        <f t="shared" si="6"/>
        <v>2.5630965715412164</v>
      </c>
      <c r="W18" s="340">
        <v>2.5677827176782877</v>
      </c>
    </row>
    <row r="19" spans="1:23" ht="15" customHeight="1">
      <c r="A19" s="154" t="s">
        <v>199</v>
      </c>
      <c r="B19" s="42">
        <f aca="true" t="shared" si="11" ref="B19:G19">B11/B5*100</f>
        <v>1.3760171059675987</v>
      </c>
      <c r="C19" s="42">
        <f t="shared" si="11"/>
        <v>0.6053498932191729</v>
      </c>
      <c r="D19" s="42">
        <f t="shared" si="11"/>
        <v>0.6049614183653996</v>
      </c>
      <c r="E19" s="42">
        <f t="shared" si="11"/>
        <v>0.5975359455456227</v>
      </c>
      <c r="F19" s="42">
        <f t="shared" si="11"/>
        <v>0.5942703914088256</v>
      </c>
      <c r="G19" s="42">
        <f t="shared" si="11"/>
        <v>0.5940626664752563</v>
      </c>
      <c r="H19" s="42">
        <f t="shared" si="3"/>
        <v>0.594151235048568</v>
      </c>
      <c r="I19" s="42">
        <f t="shared" si="3"/>
        <v>0.5917477594976792</v>
      </c>
      <c r="J19" s="42">
        <f t="shared" si="3"/>
        <v>0.5961845737294593</v>
      </c>
      <c r="K19" s="42">
        <f t="shared" si="3"/>
        <v>0.5959762550125559</v>
      </c>
      <c r="L19" s="42">
        <f t="shared" si="3"/>
        <v>0.5989853288218993</v>
      </c>
      <c r="M19" s="42">
        <f t="shared" si="4"/>
        <v>0.6006840263348752</v>
      </c>
      <c r="N19" s="42">
        <f t="shared" si="4"/>
        <v>0.603354896315668</v>
      </c>
      <c r="O19" s="42">
        <v>0.6060477316593869</v>
      </c>
      <c r="P19" s="42">
        <v>0.608817915825955</v>
      </c>
      <c r="Q19" s="42">
        <v>0.6081540378456642</v>
      </c>
      <c r="R19" s="42">
        <v>0.6089768566698681</v>
      </c>
      <c r="S19" s="42">
        <v>0.6089007163001269</v>
      </c>
      <c r="T19" s="252">
        <f t="shared" si="5"/>
        <v>0.6133824980080376</v>
      </c>
      <c r="U19" s="252">
        <v>0.6108324822291368</v>
      </c>
      <c r="V19" s="252">
        <f t="shared" si="6"/>
        <v>0.6124816829385606</v>
      </c>
      <c r="W19" s="340">
        <v>0.6127960982818428</v>
      </c>
    </row>
    <row r="20" spans="1:23" ht="15" customHeight="1">
      <c r="A20" s="135" t="s">
        <v>201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251"/>
      <c r="U20" s="251"/>
      <c r="V20" s="251"/>
      <c r="W20" s="339"/>
    </row>
    <row r="21" spans="1:23" ht="15" customHeight="1">
      <c r="A21" s="153" t="s">
        <v>192</v>
      </c>
      <c r="B21" s="41">
        <f aca="true" t="shared" si="12" ref="B21:L21">SUM(B22:B27)</f>
        <v>243241385</v>
      </c>
      <c r="C21" s="41">
        <f t="shared" si="12"/>
        <v>241710656</v>
      </c>
      <c r="D21" s="41">
        <f t="shared" si="12"/>
        <v>241078722</v>
      </c>
      <c r="E21" s="41">
        <f t="shared" si="12"/>
        <v>238247330</v>
      </c>
      <c r="F21" s="41">
        <f t="shared" si="12"/>
        <v>212494175</v>
      </c>
      <c r="G21" s="41">
        <f t="shared" si="12"/>
        <v>202641819</v>
      </c>
      <c r="H21" s="41">
        <f t="shared" si="12"/>
        <v>195969763</v>
      </c>
      <c r="I21" s="41">
        <f t="shared" si="12"/>
        <v>170319032</v>
      </c>
      <c r="J21" s="41">
        <f t="shared" si="12"/>
        <v>165963296</v>
      </c>
      <c r="K21" s="41">
        <f t="shared" si="12"/>
        <v>164771365</v>
      </c>
      <c r="L21" s="41">
        <f t="shared" si="12"/>
        <v>142644050</v>
      </c>
      <c r="M21" s="41">
        <f>SUM(M22:M27)</f>
        <v>137168152</v>
      </c>
      <c r="N21" s="41">
        <f>SUM(N22:N27)</f>
        <v>133044261</v>
      </c>
      <c r="O21" s="41">
        <v>128611652</v>
      </c>
      <c r="P21" s="41">
        <v>125253547</v>
      </c>
      <c r="Q21" s="41">
        <v>122599060</v>
      </c>
      <c r="R21" s="41">
        <v>120744091</v>
      </c>
      <c r="S21" s="41">
        <v>119422767</v>
      </c>
      <c r="T21" s="248">
        <f>SUM(T22:T27)</f>
        <v>118347917</v>
      </c>
      <c r="U21" s="248">
        <v>117608823</v>
      </c>
      <c r="V21" s="248">
        <f>SUM(V22:V27)</f>
        <v>117524652</v>
      </c>
      <c r="W21" s="335">
        <v>117325568</v>
      </c>
    </row>
    <row r="22" spans="1:23" ht="15" customHeight="1">
      <c r="A22" s="154" t="s">
        <v>55</v>
      </c>
      <c r="B22" s="41">
        <v>5049068</v>
      </c>
      <c r="C22" s="41">
        <v>4994943</v>
      </c>
      <c r="D22" s="41">
        <v>5005020</v>
      </c>
      <c r="E22" s="41">
        <v>5006720</v>
      </c>
      <c r="F22" s="41">
        <v>5019508</v>
      </c>
      <c r="G22" s="41">
        <v>5014647</v>
      </c>
      <c r="H22" s="41">
        <v>5027898</v>
      </c>
      <c r="I22" s="41">
        <v>5025234</v>
      </c>
      <c r="J22" s="41">
        <v>5016133</v>
      </c>
      <c r="K22" s="41">
        <v>5009197</v>
      </c>
      <c r="L22" s="41">
        <v>5002750</v>
      </c>
      <c r="M22" s="41">
        <v>4997502</v>
      </c>
      <c r="N22" s="41">
        <v>4993434</v>
      </c>
      <c r="O22" s="41">
        <v>4989047</v>
      </c>
      <c r="P22" s="41">
        <v>4985397</v>
      </c>
      <c r="Q22" s="41">
        <v>4981263</v>
      </c>
      <c r="R22" s="41">
        <v>4977752</v>
      </c>
      <c r="S22" s="41">
        <v>4972840</v>
      </c>
      <c r="T22" s="248">
        <v>4968727</v>
      </c>
      <c r="U22" s="248">
        <v>4966255</v>
      </c>
      <c r="V22" s="248">
        <v>4958587</v>
      </c>
      <c r="W22" s="335">
        <v>4950746</v>
      </c>
    </row>
    <row r="23" spans="1:23" ht="15" customHeight="1">
      <c r="A23" s="154" t="s">
        <v>56</v>
      </c>
      <c r="B23" s="41">
        <v>197016</v>
      </c>
      <c r="C23" s="41">
        <v>193973</v>
      </c>
      <c r="D23" s="41">
        <v>191235</v>
      </c>
      <c r="E23" s="41">
        <v>189940</v>
      </c>
      <c r="F23" s="41">
        <v>187341</v>
      </c>
      <c r="G23" s="41">
        <v>185730</v>
      </c>
      <c r="H23" s="41">
        <v>183695</v>
      </c>
      <c r="I23" s="41">
        <v>180138</v>
      </c>
      <c r="J23" s="41">
        <v>179521</v>
      </c>
      <c r="K23" s="41">
        <v>179021</v>
      </c>
      <c r="L23" s="41">
        <v>178300</v>
      </c>
      <c r="M23" s="41">
        <v>177557</v>
      </c>
      <c r="N23" s="41">
        <v>176854</v>
      </c>
      <c r="O23" s="41">
        <v>176803</v>
      </c>
      <c r="P23" s="41">
        <v>176321</v>
      </c>
      <c r="Q23" s="41">
        <v>175552</v>
      </c>
      <c r="R23" s="41">
        <v>173402</v>
      </c>
      <c r="S23" s="41">
        <v>173235</v>
      </c>
      <c r="T23" s="248">
        <v>172494</v>
      </c>
      <c r="U23" s="248">
        <v>172332</v>
      </c>
      <c r="V23" s="248">
        <v>171795</v>
      </c>
      <c r="W23" s="335">
        <v>171441</v>
      </c>
    </row>
    <row r="24" spans="1:23" ht="15" customHeight="1">
      <c r="A24" s="154" t="s">
        <v>196</v>
      </c>
      <c r="B24" s="41">
        <v>215375137</v>
      </c>
      <c r="C24" s="41">
        <v>212530457</v>
      </c>
      <c r="D24" s="41">
        <v>211918103</v>
      </c>
      <c r="E24" s="41">
        <v>208910480</v>
      </c>
      <c r="F24" s="41">
        <v>186306791</v>
      </c>
      <c r="G24" s="41">
        <v>176669440</v>
      </c>
      <c r="H24" s="41">
        <v>170079455</v>
      </c>
      <c r="I24" s="41">
        <v>146224908</v>
      </c>
      <c r="J24" s="41">
        <v>142366069</v>
      </c>
      <c r="K24" s="41">
        <v>140959947</v>
      </c>
      <c r="L24" s="41">
        <v>121691107</v>
      </c>
      <c r="M24" s="41">
        <v>116495514</v>
      </c>
      <c r="N24" s="41">
        <v>112578846</v>
      </c>
      <c r="O24" s="41">
        <v>108520875</v>
      </c>
      <c r="P24" s="41">
        <v>105216112</v>
      </c>
      <c r="Q24" s="41">
        <v>102724557</v>
      </c>
      <c r="R24" s="41">
        <v>101190012</v>
      </c>
      <c r="S24" s="41">
        <v>99920902</v>
      </c>
      <c r="T24" s="248">
        <v>99017391</v>
      </c>
      <c r="U24" s="248">
        <v>98162959</v>
      </c>
      <c r="V24" s="248">
        <v>98015432</v>
      </c>
      <c r="W24" s="335">
        <v>97752866</v>
      </c>
    </row>
    <row r="25" spans="1:23" ht="15" customHeight="1">
      <c r="A25" s="154" t="s">
        <v>197</v>
      </c>
      <c r="B25" s="41">
        <v>2844745</v>
      </c>
      <c r="C25" s="41">
        <v>2925807</v>
      </c>
      <c r="D25" s="41">
        <v>2924500</v>
      </c>
      <c r="E25" s="41">
        <v>2925870</v>
      </c>
      <c r="F25" s="41">
        <v>2919574</v>
      </c>
      <c r="G25" s="41">
        <v>2924069</v>
      </c>
      <c r="H25" s="41">
        <v>2923904</v>
      </c>
      <c r="I25" s="41">
        <v>2920614</v>
      </c>
      <c r="J25" s="41">
        <v>2891975</v>
      </c>
      <c r="K25" s="41">
        <v>2889626</v>
      </c>
      <c r="L25" s="41">
        <v>2869970</v>
      </c>
      <c r="M25" s="41">
        <v>2862780</v>
      </c>
      <c r="N25" s="41">
        <v>2862803</v>
      </c>
      <c r="O25" s="41">
        <v>2849117</v>
      </c>
      <c r="P25" s="41">
        <v>2849442</v>
      </c>
      <c r="Q25" s="41">
        <v>2850520</v>
      </c>
      <c r="R25" s="41">
        <v>2851312</v>
      </c>
      <c r="S25" s="41">
        <v>2847804</v>
      </c>
      <c r="T25" s="248">
        <v>2837065</v>
      </c>
      <c r="U25" s="248">
        <v>2824400</v>
      </c>
      <c r="V25" s="248">
        <v>2823726</v>
      </c>
      <c r="W25" s="335">
        <v>2823506</v>
      </c>
    </row>
    <row r="26" spans="1:23" ht="15" customHeight="1">
      <c r="A26" s="154" t="s">
        <v>198</v>
      </c>
      <c r="B26" s="41">
        <v>19739121</v>
      </c>
      <c r="C26" s="41">
        <v>21028746</v>
      </c>
      <c r="D26" s="41">
        <v>21003111</v>
      </c>
      <c r="E26" s="41">
        <v>21177970</v>
      </c>
      <c r="F26" s="41">
        <v>18024738</v>
      </c>
      <c r="G26" s="41">
        <v>17811612</v>
      </c>
      <c r="H26" s="41">
        <v>17718438</v>
      </c>
      <c r="I26" s="41">
        <v>15931885</v>
      </c>
      <c r="J26" s="41">
        <v>15473384</v>
      </c>
      <c r="K26" s="41">
        <v>15697420</v>
      </c>
      <c r="L26" s="41">
        <v>12865771</v>
      </c>
      <c r="M26" s="41">
        <v>12598615</v>
      </c>
      <c r="N26" s="41">
        <v>12395945</v>
      </c>
      <c r="O26" s="41">
        <v>12039268</v>
      </c>
      <c r="P26" s="41">
        <v>11989540</v>
      </c>
      <c r="Q26" s="41">
        <v>11830554</v>
      </c>
      <c r="R26" s="41">
        <v>11514996</v>
      </c>
      <c r="S26" s="41">
        <v>11471402</v>
      </c>
      <c r="T26" s="248">
        <v>11315563</v>
      </c>
      <c r="U26" s="248">
        <v>11445954</v>
      </c>
      <c r="V26" s="248">
        <v>11518082</v>
      </c>
      <c r="W26" s="335">
        <v>11589958</v>
      </c>
    </row>
    <row r="27" spans="1:23" ht="15" customHeight="1">
      <c r="A27" s="154" t="s">
        <v>199</v>
      </c>
      <c r="B27" s="41">
        <v>36298</v>
      </c>
      <c r="C27" s="41">
        <v>36730</v>
      </c>
      <c r="D27" s="41">
        <v>36753</v>
      </c>
      <c r="E27" s="41">
        <v>36350</v>
      </c>
      <c r="F27" s="41">
        <v>36223</v>
      </c>
      <c r="G27" s="41">
        <v>36321</v>
      </c>
      <c r="H27" s="41">
        <v>36373</v>
      </c>
      <c r="I27" s="41">
        <v>36253</v>
      </c>
      <c r="J27" s="41">
        <v>36214</v>
      </c>
      <c r="K27" s="41">
        <v>36154</v>
      </c>
      <c r="L27" s="41">
        <v>36152</v>
      </c>
      <c r="M27" s="41">
        <v>36184</v>
      </c>
      <c r="N27" s="41">
        <v>36379</v>
      </c>
      <c r="O27" s="41">
        <v>36542</v>
      </c>
      <c r="P27" s="41">
        <v>36735</v>
      </c>
      <c r="Q27" s="41">
        <v>36614</v>
      </c>
      <c r="R27" s="41">
        <v>36617</v>
      </c>
      <c r="S27" s="41">
        <v>36584</v>
      </c>
      <c r="T27" s="248">
        <v>36677</v>
      </c>
      <c r="U27" s="248">
        <v>36923</v>
      </c>
      <c r="V27" s="248">
        <v>37030</v>
      </c>
      <c r="W27" s="335">
        <v>37051</v>
      </c>
    </row>
    <row r="28" spans="1:23" ht="15" customHeight="1">
      <c r="A28" s="135" t="s">
        <v>164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251"/>
      <c r="U28" s="251"/>
      <c r="V28" s="251"/>
      <c r="W28" s="339"/>
    </row>
    <row r="29" spans="1:23" ht="15" customHeight="1">
      <c r="A29" s="153" t="s">
        <v>192</v>
      </c>
      <c r="B29" s="41">
        <f aca="true" t="shared" si="13" ref="B29:L29">SUM(B30:B35)</f>
        <v>183541</v>
      </c>
      <c r="C29" s="41">
        <f t="shared" si="13"/>
        <v>183963</v>
      </c>
      <c r="D29" s="41">
        <f t="shared" si="13"/>
        <v>182906</v>
      </c>
      <c r="E29" s="41">
        <f t="shared" si="13"/>
        <v>182301</v>
      </c>
      <c r="F29" s="41">
        <f t="shared" si="13"/>
        <v>181762</v>
      </c>
      <c r="G29" s="41">
        <f t="shared" si="13"/>
        <v>181320</v>
      </c>
      <c r="H29" s="41">
        <f t="shared" si="13"/>
        <v>181019</v>
      </c>
      <c r="I29" s="41">
        <f t="shared" si="13"/>
        <v>181600</v>
      </c>
      <c r="J29" s="41">
        <f t="shared" si="13"/>
        <v>181645</v>
      </c>
      <c r="K29" s="41">
        <f t="shared" si="13"/>
        <v>181875</v>
      </c>
      <c r="L29" s="41">
        <f t="shared" si="13"/>
        <v>182094</v>
      </c>
      <c r="M29" s="41">
        <f>SUM(M30:M35)</f>
        <v>182106</v>
      </c>
      <c r="N29" s="41">
        <f>SUM(N30:N35)</f>
        <v>182191</v>
      </c>
      <c r="O29" s="41">
        <v>182387</v>
      </c>
      <c r="P29" s="41">
        <v>182531</v>
      </c>
      <c r="Q29" s="41">
        <v>182683</v>
      </c>
      <c r="R29" s="41">
        <v>182898</v>
      </c>
      <c r="S29" s="41">
        <v>182966</v>
      </c>
      <c r="T29" s="248">
        <f>SUM(T30:T35)</f>
        <v>182995</v>
      </c>
      <c r="U29" s="248">
        <v>183071</v>
      </c>
      <c r="V29" s="248">
        <f>SUM(V30:V35)</f>
        <v>183228</v>
      </c>
      <c r="W29" s="335">
        <v>183321</v>
      </c>
    </row>
    <row r="30" spans="1:23" ht="15" customHeight="1">
      <c r="A30" s="154" t="s">
        <v>55</v>
      </c>
      <c r="B30" s="41">
        <v>53929</v>
      </c>
      <c r="C30" s="41">
        <v>53183</v>
      </c>
      <c r="D30" s="41">
        <v>51756</v>
      </c>
      <c r="E30" s="41">
        <v>50856</v>
      </c>
      <c r="F30" s="41">
        <v>49890</v>
      </c>
      <c r="G30" s="41">
        <v>49227</v>
      </c>
      <c r="H30" s="41">
        <v>48427</v>
      </c>
      <c r="I30" s="41">
        <v>47342</v>
      </c>
      <c r="J30" s="41">
        <v>47140</v>
      </c>
      <c r="K30" s="41">
        <v>47040</v>
      </c>
      <c r="L30" s="41">
        <v>46895</v>
      </c>
      <c r="M30" s="41">
        <v>46766</v>
      </c>
      <c r="N30" s="41">
        <v>46637</v>
      </c>
      <c r="O30" s="41">
        <v>46563</v>
      </c>
      <c r="P30" s="41">
        <v>46438</v>
      </c>
      <c r="Q30" s="41">
        <v>46341</v>
      </c>
      <c r="R30" s="41">
        <v>46261</v>
      </c>
      <c r="S30" s="41">
        <v>46152</v>
      </c>
      <c r="T30" s="248">
        <v>46042</v>
      </c>
      <c r="U30" s="248">
        <v>45968</v>
      </c>
      <c r="V30" s="248">
        <v>45838</v>
      </c>
      <c r="W30" s="335">
        <v>45740</v>
      </c>
    </row>
    <row r="31" spans="1:23" ht="15" customHeight="1">
      <c r="A31" s="154" t="s">
        <v>56</v>
      </c>
      <c r="B31" s="41">
        <v>17735</v>
      </c>
      <c r="C31" s="41">
        <v>17317</v>
      </c>
      <c r="D31" s="41">
        <v>17108</v>
      </c>
      <c r="E31" s="41">
        <v>16989</v>
      </c>
      <c r="F31" s="41">
        <v>16787</v>
      </c>
      <c r="G31" s="41">
        <v>16680</v>
      </c>
      <c r="H31" s="41">
        <v>16581</v>
      </c>
      <c r="I31" s="41">
        <v>16200</v>
      </c>
      <c r="J31" s="41">
        <v>16134</v>
      </c>
      <c r="K31" s="41">
        <v>16083</v>
      </c>
      <c r="L31" s="41">
        <v>16032</v>
      </c>
      <c r="M31" s="41">
        <v>15994</v>
      </c>
      <c r="N31" s="41">
        <v>15930</v>
      </c>
      <c r="O31" s="41">
        <v>15895</v>
      </c>
      <c r="P31" s="41">
        <v>15842</v>
      </c>
      <c r="Q31" s="41">
        <v>15793</v>
      </c>
      <c r="R31" s="41">
        <v>15769</v>
      </c>
      <c r="S31" s="41">
        <v>15740</v>
      </c>
      <c r="T31" s="248">
        <v>15701</v>
      </c>
      <c r="U31" s="248">
        <v>15671</v>
      </c>
      <c r="V31" s="248">
        <v>15609</v>
      </c>
      <c r="W31" s="335">
        <v>15566</v>
      </c>
    </row>
    <row r="32" spans="1:23" ht="15" customHeight="1">
      <c r="A32" s="154" t="s">
        <v>196</v>
      </c>
      <c r="B32" s="41">
        <v>51366</v>
      </c>
      <c r="C32" s="41">
        <v>52655</v>
      </c>
      <c r="D32" s="41">
        <v>53050</v>
      </c>
      <c r="E32" s="41">
        <v>53401</v>
      </c>
      <c r="F32" s="41">
        <v>54018</v>
      </c>
      <c r="G32" s="41">
        <v>54283</v>
      </c>
      <c r="H32" s="41">
        <v>54596</v>
      </c>
      <c r="I32" s="41">
        <v>56366</v>
      </c>
      <c r="J32" s="41">
        <v>56645</v>
      </c>
      <c r="K32" s="41">
        <v>56952</v>
      </c>
      <c r="L32" s="41">
        <v>57243</v>
      </c>
      <c r="M32" s="41">
        <v>57478</v>
      </c>
      <c r="N32" s="41">
        <v>57647</v>
      </c>
      <c r="O32" s="41">
        <v>57803</v>
      </c>
      <c r="P32" s="41">
        <v>57999</v>
      </c>
      <c r="Q32" s="41">
        <v>58294</v>
      </c>
      <c r="R32" s="41">
        <v>58511</v>
      </c>
      <c r="S32" s="41">
        <v>58694</v>
      </c>
      <c r="T32" s="248">
        <v>58867</v>
      </c>
      <c r="U32" s="248">
        <v>58971</v>
      </c>
      <c r="V32" s="248">
        <v>59265</v>
      </c>
      <c r="W32" s="335">
        <v>59469</v>
      </c>
    </row>
    <row r="33" spans="1:23" ht="15" customHeight="1">
      <c r="A33" s="154" t="s">
        <v>197</v>
      </c>
      <c r="B33" s="41">
        <v>45525</v>
      </c>
      <c r="C33" s="41">
        <v>45854</v>
      </c>
      <c r="D33" s="41">
        <v>45864</v>
      </c>
      <c r="E33" s="41">
        <v>45803</v>
      </c>
      <c r="F33" s="41">
        <v>45633</v>
      </c>
      <c r="G33" s="41">
        <v>45653</v>
      </c>
      <c r="H33" s="41">
        <v>45668</v>
      </c>
      <c r="I33" s="41">
        <v>45572</v>
      </c>
      <c r="J33" s="41">
        <v>45557</v>
      </c>
      <c r="K33" s="41">
        <v>45560</v>
      </c>
      <c r="L33" s="41">
        <v>45604</v>
      </c>
      <c r="M33" s="41">
        <v>45498</v>
      </c>
      <c r="N33" s="41">
        <v>45507</v>
      </c>
      <c r="O33" s="41">
        <v>45494</v>
      </c>
      <c r="P33" s="41">
        <v>45503</v>
      </c>
      <c r="Q33" s="41">
        <v>45537</v>
      </c>
      <c r="R33" s="41">
        <v>45571</v>
      </c>
      <c r="S33" s="41">
        <v>45552</v>
      </c>
      <c r="T33" s="248">
        <v>45541</v>
      </c>
      <c r="U33" s="248">
        <v>45523</v>
      </c>
      <c r="V33" s="248">
        <v>45492</v>
      </c>
      <c r="W33" s="335">
        <v>45500</v>
      </c>
    </row>
    <row r="34" spans="1:23" ht="15" customHeight="1">
      <c r="A34" s="154" t="s">
        <v>198</v>
      </c>
      <c r="B34" s="41">
        <v>7501</v>
      </c>
      <c r="C34" s="41">
        <v>7448</v>
      </c>
      <c r="D34" s="41">
        <v>7663</v>
      </c>
      <c r="E34" s="41">
        <v>7837</v>
      </c>
      <c r="F34" s="41">
        <v>8088</v>
      </c>
      <c r="G34" s="41">
        <v>8146</v>
      </c>
      <c r="H34" s="41">
        <v>8438</v>
      </c>
      <c r="I34" s="41">
        <v>8904</v>
      </c>
      <c r="J34" s="41">
        <v>8964</v>
      </c>
      <c r="K34" s="41">
        <v>9040</v>
      </c>
      <c r="L34" s="41">
        <v>9114</v>
      </c>
      <c r="M34" s="41">
        <v>9158</v>
      </c>
      <c r="N34" s="41">
        <v>9244</v>
      </c>
      <c r="O34" s="41">
        <v>9399</v>
      </c>
      <c r="P34" s="41">
        <v>9486</v>
      </c>
      <c r="Q34" s="41">
        <v>9477</v>
      </c>
      <c r="R34" s="41">
        <v>9545</v>
      </c>
      <c r="S34" s="41">
        <v>9596</v>
      </c>
      <c r="T34" s="248">
        <v>9604</v>
      </c>
      <c r="U34" s="248">
        <v>9703</v>
      </c>
      <c r="V34" s="248">
        <v>9773</v>
      </c>
      <c r="W34" s="335">
        <v>9788</v>
      </c>
    </row>
    <row r="35" spans="1:23" ht="15" customHeight="1" thickBot="1">
      <c r="A35" s="155" t="s">
        <v>199</v>
      </c>
      <c r="B35" s="156">
        <v>7485</v>
      </c>
      <c r="C35" s="157">
        <v>7506</v>
      </c>
      <c r="D35" s="157">
        <v>7465</v>
      </c>
      <c r="E35" s="157">
        <v>7415</v>
      </c>
      <c r="F35" s="157">
        <v>7346</v>
      </c>
      <c r="G35" s="157">
        <v>7331</v>
      </c>
      <c r="H35" s="157">
        <v>7309</v>
      </c>
      <c r="I35" s="157">
        <v>7216</v>
      </c>
      <c r="J35" s="157">
        <v>7205</v>
      </c>
      <c r="K35" s="157">
        <v>7200</v>
      </c>
      <c r="L35" s="157">
        <v>7206</v>
      </c>
      <c r="M35" s="157">
        <v>7212</v>
      </c>
      <c r="N35" s="157">
        <v>7226</v>
      </c>
      <c r="O35" s="157">
        <v>7233</v>
      </c>
      <c r="P35" s="157">
        <v>7263</v>
      </c>
      <c r="Q35" s="157">
        <v>7241</v>
      </c>
      <c r="R35" s="157">
        <v>7241</v>
      </c>
      <c r="S35" s="157">
        <v>7232</v>
      </c>
      <c r="T35" s="303">
        <v>7240</v>
      </c>
      <c r="U35" s="303">
        <v>7235</v>
      </c>
      <c r="V35" s="303">
        <v>7251</v>
      </c>
      <c r="W35" s="341">
        <v>7258</v>
      </c>
    </row>
    <row r="36" spans="1:3" s="111" customFormat="1" ht="15" customHeight="1">
      <c r="A36" s="110" t="s">
        <v>337</v>
      </c>
      <c r="B36" s="110"/>
      <c r="C36" s="110"/>
    </row>
    <row r="37" spans="1:5" s="111" customFormat="1" ht="15" customHeight="1">
      <c r="A37" s="112" t="s">
        <v>94</v>
      </c>
      <c r="B37" s="112"/>
      <c r="C37" s="112"/>
      <c r="D37" s="112"/>
      <c r="E37" s="112"/>
    </row>
  </sheetData>
  <sheetProtection/>
  <dataValidations count="1">
    <dataValidation allowBlank="1" showInputMessage="1" showErrorMessage="1" imeMode="hiragana" sqref="W1"/>
  </dataValidations>
  <hyperlinks>
    <hyperlink ref="W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PageLayoutView="0" workbookViewId="0" topLeftCell="A1">
      <pane xSplit="2" ySplit="1" topLeftCell="C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31" sqref="H31"/>
    </sheetView>
  </sheetViews>
  <sheetFormatPr defaultColWidth="9.00390625" defaultRowHeight="15" customHeight="1"/>
  <cols>
    <col min="1" max="1" width="9.75390625" style="38" customWidth="1"/>
    <col min="2" max="2" width="28.625" style="32" customWidth="1"/>
    <col min="3" max="3" width="10.375" style="32" customWidth="1"/>
    <col min="4" max="4" width="8.625" style="37" customWidth="1"/>
    <col min="5" max="5" width="10.00390625" style="35" customWidth="1"/>
    <col min="6" max="6" width="10.625" style="32" customWidth="1"/>
    <col min="7" max="7" width="27.625" style="31" customWidth="1"/>
    <col min="8" max="8" width="11.50390625" style="32" customWidth="1"/>
    <col min="9" max="9" width="14.25390625" style="32" customWidth="1"/>
    <col min="10" max="10" width="15.25390625" style="32" customWidth="1"/>
    <col min="11" max="11" width="15.25390625" style="33" customWidth="1"/>
    <col min="12" max="16384" width="9.00390625" style="32" customWidth="1"/>
  </cols>
  <sheetData>
    <row r="1" spans="1:11" s="88" customFormat="1" ht="15" customHeight="1">
      <c r="A1" s="86" t="s">
        <v>189</v>
      </c>
      <c r="B1" s="87"/>
      <c r="D1" s="87"/>
      <c r="E1" s="87"/>
      <c r="F1" s="87"/>
      <c r="G1" s="304" t="s">
        <v>345</v>
      </c>
      <c r="K1" s="304" t="s">
        <v>345</v>
      </c>
    </row>
    <row r="2" spans="1:10" ht="15" customHeight="1" thickBot="1">
      <c r="A2" s="453"/>
      <c r="B2" s="453"/>
      <c r="C2" s="454"/>
      <c r="D2" s="453"/>
      <c r="E2" s="455"/>
      <c r="F2" s="273"/>
      <c r="G2" s="453"/>
      <c r="H2" s="273"/>
      <c r="I2" s="273"/>
      <c r="J2" s="273"/>
    </row>
    <row r="3" spans="1:11" ht="45" customHeight="1">
      <c r="A3" s="456" t="s">
        <v>160</v>
      </c>
      <c r="B3" s="457" t="s">
        <v>177</v>
      </c>
      <c r="C3" s="458" t="s">
        <v>180</v>
      </c>
      <c r="D3" s="458" t="s">
        <v>181</v>
      </c>
      <c r="E3" s="459" t="s">
        <v>456</v>
      </c>
      <c r="F3" s="460" t="s">
        <v>137</v>
      </c>
      <c r="G3" s="461" t="s">
        <v>82</v>
      </c>
      <c r="H3" s="462" t="s">
        <v>457</v>
      </c>
      <c r="I3" s="462" t="s">
        <v>174</v>
      </c>
      <c r="J3" s="462" t="s">
        <v>175</v>
      </c>
      <c r="K3" s="463" t="s">
        <v>176</v>
      </c>
    </row>
    <row r="4" spans="1:11" ht="15" customHeight="1">
      <c r="A4" s="464" t="s">
        <v>458</v>
      </c>
      <c r="B4" s="342" t="s">
        <v>459</v>
      </c>
      <c r="C4" s="343">
        <v>35500</v>
      </c>
      <c r="D4" s="344">
        <v>320</v>
      </c>
      <c r="E4" s="345" t="s">
        <v>231</v>
      </c>
      <c r="F4" s="346" t="s">
        <v>460</v>
      </c>
      <c r="G4" s="347" t="s">
        <v>461</v>
      </c>
      <c r="H4" s="347" t="s">
        <v>462</v>
      </c>
      <c r="I4" s="347" t="s">
        <v>463</v>
      </c>
      <c r="J4" s="347" t="s">
        <v>464</v>
      </c>
      <c r="K4" s="348" t="s">
        <v>465</v>
      </c>
    </row>
    <row r="5" spans="1:11" ht="15" customHeight="1">
      <c r="A5" s="465"/>
      <c r="B5" s="350"/>
      <c r="C5" s="247"/>
      <c r="D5" s="351"/>
      <c r="E5" s="352"/>
      <c r="F5" s="353" t="s">
        <v>232</v>
      </c>
      <c r="G5" s="354" t="s">
        <v>466</v>
      </c>
      <c r="H5" s="354"/>
      <c r="I5" s="354"/>
      <c r="J5" s="354"/>
      <c r="K5" s="355" t="s">
        <v>178</v>
      </c>
    </row>
    <row r="6" spans="1:11" ht="15" customHeight="1">
      <c r="A6" s="465" t="s">
        <v>467</v>
      </c>
      <c r="B6" s="350" t="s">
        <v>468</v>
      </c>
      <c r="C6" s="247">
        <v>10700</v>
      </c>
      <c r="D6" s="351">
        <v>743</v>
      </c>
      <c r="E6" s="352" t="s">
        <v>231</v>
      </c>
      <c r="F6" s="353" t="s">
        <v>460</v>
      </c>
      <c r="G6" s="354" t="s">
        <v>469</v>
      </c>
      <c r="H6" s="354" t="s">
        <v>470</v>
      </c>
      <c r="I6" s="354" t="s">
        <v>471</v>
      </c>
      <c r="J6" s="354" t="s">
        <v>472</v>
      </c>
      <c r="K6" s="355" t="s">
        <v>465</v>
      </c>
    </row>
    <row r="7" spans="1:11" ht="15" customHeight="1">
      <c r="A7" s="465"/>
      <c r="B7" s="350"/>
      <c r="C7" s="247"/>
      <c r="D7" s="351"/>
      <c r="E7" s="352"/>
      <c r="F7" s="353" t="s">
        <v>232</v>
      </c>
      <c r="G7" s="354"/>
      <c r="H7" s="354"/>
      <c r="I7" s="354"/>
      <c r="J7" s="354"/>
      <c r="K7" s="355" t="s">
        <v>165</v>
      </c>
    </row>
    <row r="8" spans="1:11" ht="15" customHeight="1">
      <c r="A8" s="465" t="s">
        <v>473</v>
      </c>
      <c r="B8" s="350" t="s">
        <v>474</v>
      </c>
      <c r="C8" s="247">
        <v>33000</v>
      </c>
      <c r="D8" s="351">
        <v>165</v>
      </c>
      <c r="E8" s="352" t="s">
        <v>234</v>
      </c>
      <c r="F8" s="353" t="s">
        <v>460</v>
      </c>
      <c r="G8" s="354" t="s">
        <v>475</v>
      </c>
      <c r="H8" s="354" t="s">
        <v>476</v>
      </c>
      <c r="I8" s="354" t="s">
        <v>471</v>
      </c>
      <c r="J8" s="354" t="s">
        <v>477</v>
      </c>
      <c r="K8" s="355" t="s">
        <v>478</v>
      </c>
    </row>
    <row r="9" spans="1:11" ht="15" customHeight="1">
      <c r="A9" s="465"/>
      <c r="B9" s="350"/>
      <c r="C9" s="247"/>
      <c r="D9" s="351"/>
      <c r="E9" s="352"/>
      <c r="F9" s="353" t="s">
        <v>232</v>
      </c>
      <c r="G9" s="354" t="s">
        <v>235</v>
      </c>
      <c r="H9" s="354"/>
      <c r="I9" s="354"/>
      <c r="J9" s="354"/>
      <c r="K9" s="355" t="s">
        <v>165</v>
      </c>
    </row>
    <row r="10" spans="1:11" ht="15" customHeight="1">
      <c r="A10" s="465" t="s">
        <v>479</v>
      </c>
      <c r="B10" s="350" t="s">
        <v>480</v>
      </c>
      <c r="C10" s="247">
        <v>16800</v>
      </c>
      <c r="D10" s="351">
        <v>359</v>
      </c>
      <c r="E10" s="352" t="s">
        <v>236</v>
      </c>
      <c r="F10" s="353" t="s">
        <v>460</v>
      </c>
      <c r="G10" s="354" t="s">
        <v>481</v>
      </c>
      <c r="H10" s="354" t="s">
        <v>482</v>
      </c>
      <c r="I10" s="354" t="s">
        <v>471</v>
      </c>
      <c r="J10" s="354" t="s">
        <v>483</v>
      </c>
      <c r="K10" s="355" t="s">
        <v>465</v>
      </c>
    </row>
    <row r="11" spans="1:11" ht="15" customHeight="1">
      <c r="A11" s="465"/>
      <c r="B11" s="350"/>
      <c r="C11" s="247"/>
      <c r="D11" s="351"/>
      <c r="E11" s="352"/>
      <c r="F11" s="353" t="s">
        <v>237</v>
      </c>
      <c r="G11" s="354" t="s">
        <v>168</v>
      </c>
      <c r="H11" s="354"/>
      <c r="I11" s="354"/>
      <c r="J11" s="354"/>
      <c r="K11" s="355" t="s">
        <v>165</v>
      </c>
    </row>
    <row r="12" spans="1:11" ht="15" customHeight="1">
      <c r="A12" s="465" t="s">
        <v>484</v>
      </c>
      <c r="B12" s="350" t="s">
        <v>485</v>
      </c>
      <c r="C12" s="247">
        <v>29000</v>
      </c>
      <c r="D12" s="351">
        <v>860</v>
      </c>
      <c r="E12" s="352" t="s">
        <v>486</v>
      </c>
      <c r="F12" s="353" t="s">
        <v>487</v>
      </c>
      <c r="G12" s="354" t="s">
        <v>488</v>
      </c>
      <c r="H12" s="354" t="s">
        <v>489</v>
      </c>
      <c r="I12" s="354" t="s">
        <v>463</v>
      </c>
      <c r="J12" s="354" t="s">
        <v>464</v>
      </c>
      <c r="K12" s="355" t="s">
        <v>465</v>
      </c>
    </row>
    <row r="13" spans="1:11" ht="15" customHeight="1">
      <c r="A13" s="465"/>
      <c r="B13" s="350"/>
      <c r="C13" s="247"/>
      <c r="D13" s="351"/>
      <c r="E13" s="352"/>
      <c r="F13" s="353" t="s">
        <v>238</v>
      </c>
      <c r="G13" s="354" t="s">
        <v>169</v>
      </c>
      <c r="H13" s="354"/>
      <c r="I13" s="354"/>
      <c r="J13" s="354"/>
      <c r="K13" s="355" t="s">
        <v>165</v>
      </c>
    </row>
    <row r="14" spans="1:11" ht="15" customHeight="1">
      <c r="A14" s="466" t="s">
        <v>490</v>
      </c>
      <c r="B14" s="350" t="s">
        <v>491</v>
      </c>
      <c r="C14" s="356">
        <v>70000</v>
      </c>
      <c r="D14" s="357">
        <v>722</v>
      </c>
      <c r="E14" s="352" t="s">
        <v>492</v>
      </c>
      <c r="F14" s="353" t="s">
        <v>493</v>
      </c>
      <c r="G14" s="354" t="s">
        <v>494</v>
      </c>
      <c r="H14" s="354" t="s">
        <v>495</v>
      </c>
      <c r="I14" s="354" t="s">
        <v>166</v>
      </c>
      <c r="J14" s="354" t="s">
        <v>496</v>
      </c>
      <c r="K14" s="355" t="s">
        <v>465</v>
      </c>
    </row>
    <row r="15" spans="1:11" ht="15" customHeight="1" thickBot="1">
      <c r="A15" s="467"/>
      <c r="B15" s="359"/>
      <c r="C15" s="360"/>
      <c r="D15" s="361"/>
      <c r="E15" s="358"/>
      <c r="F15" s="362" t="s">
        <v>497</v>
      </c>
      <c r="G15" s="363" t="s">
        <v>498</v>
      </c>
      <c r="H15" s="363"/>
      <c r="I15" s="363"/>
      <c r="J15" s="363"/>
      <c r="K15" s="364" t="s">
        <v>499</v>
      </c>
    </row>
    <row r="16" spans="1:11" s="113" customFormat="1" ht="15" customHeight="1">
      <c r="A16" s="268" t="s">
        <v>500</v>
      </c>
      <c r="B16" s="269"/>
      <c r="C16" s="215"/>
      <c r="D16" s="270"/>
      <c r="E16" s="271"/>
      <c r="F16" s="269"/>
      <c r="G16" s="268"/>
      <c r="H16" s="269"/>
      <c r="I16" s="269"/>
      <c r="J16" s="269"/>
      <c r="K16" s="272"/>
    </row>
    <row r="17" spans="1:11" s="113" customFormat="1" ht="15" customHeight="1">
      <c r="A17" s="214" t="s">
        <v>138</v>
      </c>
      <c r="B17" s="215"/>
      <c r="C17" s="215"/>
      <c r="D17" s="216"/>
      <c r="E17" s="217"/>
      <c r="F17" s="215"/>
      <c r="G17" s="214"/>
      <c r="H17" s="215"/>
      <c r="I17" s="215"/>
      <c r="J17" s="215"/>
      <c r="K17" s="117"/>
    </row>
    <row r="18" spans="1:11" s="113" customFormat="1" ht="15" customHeight="1" thickBot="1">
      <c r="A18" s="214"/>
      <c r="B18" s="215"/>
      <c r="C18" s="215"/>
      <c r="D18" s="216"/>
      <c r="E18" s="217"/>
      <c r="F18" s="215"/>
      <c r="G18" s="214"/>
      <c r="H18" s="215"/>
      <c r="I18" s="215"/>
      <c r="J18" s="215"/>
      <c r="K18" s="117"/>
    </row>
    <row r="19" spans="1:11" ht="45" customHeight="1">
      <c r="A19" s="456" t="s">
        <v>160</v>
      </c>
      <c r="B19" s="457" t="s">
        <v>177</v>
      </c>
      <c r="C19" s="458" t="s">
        <v>501</v>
      </c>
      <c r="D19" s="458" t="s">
        <v>502</v>
      </c>
      <c r="E19" s="459" t="s">
        <v>503</v>
      </c>
      <c r="F19" s="460" t="s">
        <v>137</v>
      </c>
      <c r="G19" s="461" t="s">
        <v>82</v>
      </c>
      <c r="H19" s="462" t="s">
        <v>504</v>
      </c>
      <c r="I19" s="462" t="s">
        <v>505</v>
      </c>
      <c r="J19" s="462" t="s">
        <v>506</v>
      </c>
      <c r="K19" s="463" t="s">
        <v>176</v>
      </c>
    </row>
    <row r="20" spans="1:11" s="273" customFormat="1" ht="11.25" customHeight="1">
      <c r="A20" s="365" t="s">
        <v>458</v>
      </c>
      <c r="B20" s="366" t="s">
        <v>507</v>
      </c>
      <c r="C20" s="343">
        <v>20600</v>
      </c>
      <c r="D20" s="367">
        <v>300</v>
      </c>
      <c r="E20" s="368" t="s">
        <v>236</v>
      </c>
      <c r="F20" s="346" t="s">
        <v>460</v>
      </c>
      <c r="G20" s="347" t="s">
        <v>508</v>
      </c>
      <c r="H20" s="347" t="s">
        <v>509</v>
      </c>
      <c r="I20" s="347" t="s">
        <v>510</v>
      </c>
      <c r="J20" s="347" t="s">
        <v>511</v>
      </c>
      <c r="K20" s="348" t="s">
        <v>465</v>
      </c>
    </row>
    <row r="21" spans="1:11" s="273" customFormat="1" ht="11.25" customHeight="1">
      <c r="A21" s="369"/>
      <c r="B21" s="370"/>
      <c r="C21" s="247"/>
      <c r="D21" s="371"/>
      <c r="E21" s="372"/>
      <c r="F21" s="353" t="s">
        <v>232</v>
      </c>
      <c r="G21" s="354" t="s">
        <v>512</v>
      </c>
      <c r="H21" s="354"/>
      <c r="I21" s="354"/>
      <c r="J21" s="354"/>
      <c r="K21" s="355" t="s">
        <v>165</v>
      </c>
    </row>
    <row r="22" spans="1:11" s="273" customFormat="1" ht="11.25" customHeight="1">
      <c r="A22" s="369" t="s">
        <v>467</v>
      </c>
      <c r="B22" s="370" t="s">
        <v>513</v>
      </c>
      <c r="C22" s="247">
        <v>7650</v>
      </c>
      <c r="D22" s="371">
        <v>779</v>
      </c>
      <c r="E22" s="372" t="s">
        <v>236</v>
      </c>
      <c r="F22" s="353" t="s">
        <v>460</v>
      </c>
      <c r="G22" s="354" t="s">
        <v>514</v>
      </c>
      <c r="H22" s="354" t="s">
        <v>515</v>
      </c>
      <c r="I22" s="354" t="s">
        <v>166</v>
      </c>
      <c r="J22" s="354" t="s">
        <v>516</v>
      </c>
      <c r="K22" s="355" t="s">
        <v>465</v>
      </c>
    </row>
    <row r="23" spans="1:11" s="273" customFormat="1" ht="11.25" customHeight="1">
      <c r="A23" s="369"/>
      <c r="B23" s="370"/>
      <c r="C23" s="247"/>
      <c r="D23" s="371"/>
      <c r="E23" s="372"/>
      <c r="F23" s="353" t="s">
        <v>237</v>
      </c>
      <c r="G23" s="354" t="s">
        <v>170</v>
      </c>
      <c r="H23" s="354"/>
      <c r="I23" s="354"/>
      <c r="J23" s="354"/>
      <c r="K23" s="355" t="s">
        <v>165</v>
      </c>
    </row>
    <row r="24" spans="1:11" s="273" customFormat="1" ht="11.25" customHeight="1">
      <c r="A24" s="369" t="s">
        <v>473</v>
      </c>
      <c r="B24" s="370" t="s">
        <v>517</v>
      </c>
      <c r="C24" s="247">
        <v>27700</v>
      </c>
      <c r="D24" s="371">
        <v>155</v>
      </c>
      <c r="E24" s="372" t="s">
        <v>234</v>
      </c>
      <c r="F24" s="353" t="s">
        <v>460</v>
      </c>
      <c r="G24" s="354" t="s">
        <v>518</v>
      </c>
      <c r="H24" s="354" t="s">
        <v>519</v>
      </c>
      <c r="I24" s="354" t="s">
        <v>463</v>
      </c>
      <c r="J24" s="354" t="s">
        <v>520</v>
      </c>
      <c r="K24" s="355" t="s">
        <v>465</v>
      </c>
    </row>
    <row r="25" spans="1:11" s="273" customFormat="1" ht="11.25" customHeight="1">
      <c r="A25" s="369"/>
      <c r="B25" s="370"/>
      <c r="C25" s="247"/>
      <c r="D25" s="371"/>
      <c r="E25" s="372"/>
      <c r="F25" s="353" t="s">
        <v>232</v>
      </c>
      <c r="G25" s="354"/>
      <c r="H25" s="354"/>
      <c r="I25" s="354"/>
      <c r="J25" s="354"/>
      <c r="K25" s="355" t="s">
        <v>165</v>
      </c>
    </row>
    <row r="26" spans="1:11" s="273" customFormat="1" ht="11.25" customHeight="1">
      <c r="A26" s="369" t="s">
        <v>521</v>
      </c>
      <c r="B26" s="350" t="s">
        <v>522</v>
      </c>
      <c r="C26" s="247">
        <v>18800</v>
      </c>
      <c r="D26" s="351">
        <v>211</v>
      </c>
      <c r="E26" s="352" t="s">
        <v>239</v>
      </c>
      <c r="F26" s="353" t="s">
        <v>460</v>
      </c>
      <c r="G26" s="354" t="s">
        <v>523</v>
      </c>
      <c r="H26" s="354" t="s">
        <v>524</v>
      </c>
      <c r="I26" s="354" t="s">
        <v>525</v>
      </c>
      <c r="J26" s="354" t="s">
        <v>526</v>
      </c>
      <c r="K26" s="355" t="s">
        <v>465</v>
      </c>
    </row>
    <row r="27" spans="1:11" s="273" customFormat="1" ht="11.25" customHeight="1">
      <c r="A27" s="369"/>
      <c r="B27" s="350"/>
      <c r="C27" s="247"/>
      <c r="D27" s="351"/>
      <c r="E27" s="352"/>
      <c r="F27" s="353" t="s">
        <v>232</v>
      </c>
      <c r="G27" s="354" t="s">
        <v>170</v>
      </c>
      <c r="H27" s="354"/>
      <c r="I27" s="354"/>
      <c r="J27" s="354"/>
      <c r="K27" s="355" t="s">
        <v>178</v>
      </c>
    </row>
    <row r="28" spans="1:11" s="273" customFormat="1" ht="11.25" customHeight="1">
      <c r="A28" s="369" t="s">
        <v>527</v>
      </c>
      <c r="B28" s="370" t="s">
        <v>528</v>
      </c>
      <c r="C28" s="247">
        <v>9000</v>
      </c>
      <c r="D28" s="351">
        <v>514</v>
      </c>
      <c r="E28" s="352" t="s">
        <v>319</v>
      </c>
      <c r="F28" s="353" t="s">
        <v>460</v>
      </c>
      <c r="G28" s="354" t="s">
        <v>529</v>
      </c>
      <c r="H28" s="354" t="s">
        <v>530</v>
      </c>
      <c r="I28" s="354" t="s">
        <v>471</v>
      </c>
      <c r="J28" s="354" t="s">
        <v>531</v>
      </c>
      <c r="K28" s="355" t="s">
        <v>465</v>
      </c>
    </row>
    <row r="29" spans="1:11" s="273" customFormat="1" ht="11.25" customHeight="1">
      <c r="A29" s="369"/>
      <c r="B29" s="370"/>
      <c r="C29" s="247"/>
      <c r="D29" s="351"/>
      <c r="E29" s="352"/>
      <c r="F29" s="353" t="s">
        <v>240</v>
      </c>
      <c r="G29" s="354"/>
      <c r="H29" s="354"/>
      <c r="I29" s="354"/>
      <c r="J29" s="354"/>
      <c r="K29" s="355" t="s">
        <v>165</v>
      </c>
    </row>
    <row r="30" spans="1:11" s="273" customFormat="1" ht="11.25" customHeight="1">
      <c r="A30" s="369" t="s">
        <v>532</v>
      </c>
      <c r="B30" s="350" t="s">
        <v>533</v>
      </c>
      <c r="C30" s="247">
        <v>22200</v>
      </c>
      <c r="D30" s="351">
        <v>203</v>
      </c>
      <c r="E30" s="352" t="s">
        <v>236</v>
      </c>
      <c r="F30" s="353" t="s">
        <v>460</v>
      </c>
      <c r="G30" s="354" t="s">
        <v>534</v>
      </c>
      <c r="H30" s="354" t="s">
        <v>167</v>
      </c>
      <c r="I30" s="354" t="s">
        <v>463</v>
      </c>
      <c r="J30" s="354" t="s">
        <v>483</v>
      </c>
      <c r="K30" s="355" t="s">
        <v>535</v>
      </c>
    </row>
    <row r="31" spans="1:11" s="273" customFormat="1" ht="11.25" customHeight="1">
      <c r="A31" s="369"/>
      <c r="B31" s="350"/>
      <c r="C31" s="247"/>
      <c r="D31" s="351"/>
      <c r="E31" s="352"/>
      <c r="F31" s="353" t="s">
        <v>232</v>
      </c>
      <c r="G31" s="354" t="s">
        <v>233</v>
      </c>
      <c r="H31" s="354"/>
      <c r="I31" s="354"/>
      <c r="J31" s="354"/>
      <c r="K31" s="355" t="s">
        <v>179</v>
      </c>
    </row>
    <row r="32" spans="1:11" s="273" customFormat="1" ht="11.25" customHeight="1">
      <c r="A32" s="369" t="s">
        <v>536</v>
      </c>
      <c r="B32" s="350" t="s">
        <v>480</v>
      </c>
      <c r="C32" s="247">
        <v>16700</v>
      </c>
      <c r="D32" s="351">
        <v>359</v>
      </c>
      <c r="E32" s="352" t="s">
        <v>236</v>
      </c>
      <c r="F32" s="353" t="s">
        <v>460</v>
      </c>
      <c r="G32" s="354" t="s">
        <v>481</v>
      </c>
      <c r="H32" s="354" t="s">
        <v>482</v>
      </c>
      <c r="I32" s="354" t="s">
        <v>471</v>
      </c>
      <c r="J32" s="354" t="s">
        <v>483</v>
      </c>
      <c r="K32" s="355" t="s">
        <v>465</v>
      </c>
    </row>
    <row r="33" spans="1:11" s="273" customFormat="1" ht="15" customHeight="1">
      <c r="A33" s="369"/>
      <c r="B33" s="350"/>
      <c r="C33" s="247"/>
      <c r="D33" s="351"/>
      <c r="E33" s="352"/>
      <c r="F33" s="353" t="s">
        <v>237</v>
      </c>
      <c r="G33" s="354" t="s">
        <v>168</v>
      </c>
      <c r="H33" s="354"/>
      <c r="I33" s="354"/>
      <c r="J33" s="354"/>
      <c r="K33" s="355" t="s">
        <v>165</v>
      </c>
    </row>
    <row r="34" spans="1:11" s="273" customFormat="1" ht="15" customHeight="1">
      <c r="A34" s="369" t="s">
        <v>537</v>
      </c>
      <c r="B34" s="350" t="s">
        <v>538</v>
      </c>
      <c r="C34" s="247">
        <v>19800</v>
      </c>
      <c r="D34" s="351">
        <v>333</v>
      </c>
      <c r="E34" s="352" t="s">
        <v>241</v>
      </c>
      <c r="F34" s="353" t="s">
        <v>460</v>
      </c>
      <c r="G34" s="354" t="s">
        <v>539</v>
      </c>
      <c r="H34" s="354" t="s">
        <v>540</v>
      </c>
      <c r="I34" s="354" t="s">
        <v>471</v>
      </c>
      <c r="J34" s="354" t="s">
        <v>541</v>
      </c>
      <c r="K34" s="355" t="s">
        <v>465</v>
      </c>
    </row>
    <row r="35" spans="1:11" s="273" customFormat="1" ht="15" customHeight="1">
      <c r="A35" s="369"/>
      <c r="B35" s="350"/>
      <c r="C35" s="247"/>
      <c r="D35" s="351"/>
      <c r="E35" s="352"/>
      <c r="F35" s="353" t="s">
        <v>237</v>
      </c>
      <c r="G35" s="354" t="s">
        <v>171</v>
      </c>
      <c r="H35" s="354"/>
      <c r="I35" s="354"/>
      <c r="J35" s="354"/>
      <c r="K35" s="355" t="s">
        <v>178</v>
      </c>
    </row>
    <row r="36" spans="1:11" s="273" customFormat="1" ht="15" customHeight="1">
      <c r="A36" s="369" t="s">
        <v>542</v>
      </c>
      <c r="B36" s="350" t="s">
        <v>543</v>
      </c>
      <c r="C36" s="247">
        <v>6950</v>
      </c>
      <c r="D36" s="351">
        <v>188</v>
      </c>
      <c r="E36" s="352" t="s">
        <v>242</v>
      </c>
      <c r="F36" s="353" t="s">
        <v>460</v>
      </c>
      <c r="G36" s="354" t="s">
        <v>544</v>
      </c>
      <c r="H36" s="354" t="s">
        <v>545</v>
      </c>
      <c r="I36" s="354" t="s">
        <v>471</v>
      </c>
      <c r="J36" s="354" t="s">
        <v>546</v>
      </c>
      <c r="K36" s="355" t="s">
        <v>465</v>
      </c>
    </row>
    <row r="37" spans="1:11" s="273" customFormat="1" ht="15" customHeight="1">
      <c r="A37" s="369"/>
      <c r="B37" s="350"/>
      <c r="C37" s="247"/>
      <c r="D37" s="351"/>
      <c r="E37" s="352"/>
      <c r="F37" s="353" t="s">
        <v>237</v>
      </c>
      <c r="G37" s="354" t="s">
        <v>168</v>
      </c>
      <c r="H37" s="354"/>
      <c r="I37" s="354"/>
      <c r="J37" s="354"/>
      <c r="K37" s="355" t="s">
        <v>165</v>
      </c>
    </row>
    <row r="38" spans="1:11" s="273" customFormat="1" ht="15" customHeight="1">
      <c r="A38" s="369" t="s">
        <v>484</v>
      </c>
      <c r="B38" s="350" t="s">
        <v>547</v>
      </c>
      <c r="C38" s="247">
        <v>46000</v>
      </c>
      <c r="D38" s="351">
        <v>200</v>
      </c>
      <c r="E38" s="352" t="s">
        <v>320</v>
      </c>
      <c r="F38" s="353" t="s">
        <v>548</v>
      </c>
      <c r="G38" s="354" t="s">
        <v>549</v>
      </c>
      <c r="H38" s="354" t="s">
        <v>550</v>
      </c>
      <c r="I38" s="354" t="s">
        <v>463</v>
      </c>
      <c r="J38" s="354" t="s">
        <v>551</v>
      </c>
      <c r="K38" s="355" t="s">
        <v>465</v>
      </c>
    </row>
    <row r="39" spans="1:11" s="273" customFormat="1" ht="15" customHeight="1">
      <c r="A39" s="369"/>
      <c r="B39" s="350"/>
      <c r="C39" s="247"/>
      <c r="D39" s="351"/>
      <c r="E39" s="352"/>
      <c r="F39" s="353" t="s">
        <v>237</v>
      </c>
      <c r="G39" s="354"/>
      <c r="H39" s="354"/>
      <c r="I39" s="354"/>
      <c r="J39" s="354"/>
      <c r="K39" s="355" t="s">
        <v>178</v>
      </c>
    </row>
    <row r="40" spans="1:11" s="273" customFormat="1" ht="15" customHeight="1">
      <c r="A40" s="349" t="s">
        <v>490</v>
      </c>
      <c r="B40" s="350" t="s">
        <v>552</v>
      </c>
      <c r="C40" s="247">
        <v>46500</v>
      </c>
      <c r="D40" s="351">
        <v>407</v>
      </c>
      <c r="E40" s="352" t="s">
        <v>236</v>
      </c>
      <c r="F40" s="353" t="s">
        <v>548</v>
      </c>
      <c r="G40" s="354" t="s">
        <v>553</v>
      </c>
      <c r="H40" s="354" t="s">
        <v>554</v>
      </c>
      <c r="I40" s="354" t="s">
        <v>471</v>
      </c>
      <c r="J40" s="354" t="s">
        <v>555</v>
      </c>
      <c r="K40" s="355" t="s">
        <v>465</v>
      </c>
    </row>
    <row r="41" spans="1:11" s="273" customFormat="1" ht="15" customHeight="1">
      <c r="A41" s="349"/>
      <c r="B41" s="350"/>
      <c r="C41" s="247"/>
      <c r="D41" s="351"/>
      <c r="E41" s="352"/>
      <c r="F41" s="353" t="s">
        <v>238</v>
      </c>
      <c r="G41" s="354" t="s">
        <v>172</v>
      </c>
      <c r="H41" s="354"/>
      <c r="I41" s="354"/>
      <c r="J41" s="354"/>
      <c r="K41" s="355" t="s">
        <v>165</v>
      </c>
    </row>
    <row r="42" spans="1:11" s="273" customFormat="1" ht="15" customHeight="1">
      <c r="A42" s="349" t="s">
        <v>556</v>
      </c>
      <c r="B42" s="350" t="s">
        <v>557</v>
      </c>
      <c r="C42" s="247">
        <v>18700</v>
      </c>
      <c r="D42" s="351">
        <v>205</v>
      </c>
      <c r="E42" s="352" t="s">
        <v>243</v>
      </c>
      <c r="F42" s="353" t="s">
        <v>548</v>
      </c>
      <c r="G42" s="354" t="s">
        <v>558</v>
      </c>
      <c r="H42" s="354" t="s">
        <v>559</v>
      </c>
      <c r="I42" s="354" t="s">
        <v>471</v>
      </c>
      <c r="J42" s="354" t="s">
        <v>560</v>
      </c>
      <c r="K42" s="355" t="s">
        <v>465</v>
      </c>
    </row>
    <row r="43" spans="1:11" s="273" customFormat="1" ht="15" customHeight="1">
      <c r="A43" s="349"/>
      <c r="B43" s="350"/>
      <c r="C43" s="247"/>
      <c r="D43" s="351"/>
      <c r="E43" s="352"/>
      <c r="F43" s="353" t="s">
        <v>244</v>
      </c>
      <c r="G43" s="354" t="s">
        <v>321</v>
      </c>
      <c r="H43" s="354"/>
      <c r="I43" s="354"/>
      <c r="J43" s="354"/>
      <c r="K43" s="355" t="s">
        <v>165</v>
      </c>
    </row>
    <row r="44" spans="1:11" s="273" customFormat="1" ht="15" customHeight="1">
      <c r="A44" s="349" t="s">
        <v>561</v>
      </c>
      <c r="B44" s="350" t="s">
        <v>562</v>
      </c>
      <c r="C44" s="247">
        <v>16200</v>
      </c>
      <c r="D44" s="356">
        <v>2313</v>
      </c>
      <c r="E44" s="352" t="s">
        <v>241</v>
      </c>
      <c r="F44" s="353" t="s">
        <v>563</v>
      </c>
      <c r="G44" s="354" t="s">
        <v>564</v>
      </c>
      <c r="H44" s="354" t="s">
        <v>565</v>
      </c>
      <c r="I44" s="354" t="s">
        <v>471</v>
      </c>
      <c r="J44" s="354" t="s">
        <v>566</v>
      </c>
      <c r="K44" s="355" t="s">
        <v>465</v>
      </c>
    </row>
    <row r="45" spans="1:11" s="273" customFormat="1" ht="15" customHeight="1" thickBot="1">
      <c r="A45" s="362"/>
      <c r="B45" s="359"/>
      <c r="C45" s="249"/>
      <c r="D45" s="360"/>
      <c r="E45" s="358"/>
      <c r="F45" s="362"/>
      <c r="G45" s="363" t="s">
        <v>173</v>
      </c>
      <c r="H45" s="363"/>
      <c r="I45" s="363"/>
      <c r="J45" s="363"/>
      <c r="K45" s="364" t="s">
        <v>165</v>
      </c>
    </row>
    <row r="46" spans="1:11" s="215" customFormat="1" ht="15" customHeight="1">
      <c r="A46" s="468" t="s">
        <v>567</v>
      </c>
      <c r="D46" s="216"/>
      <c r="E46" s="217"/>
      <c r="G46" s="214"/>
      <c r="K46" s="218"/>
    </row>
    <row r="47" spans="1:11" ht="15" customHeight="1">
      <c r="A47" s="214" t="s">
        <v>138</v>
      </c>
      <c r="B47" s="215"/>
      <c r="C47" s="215"/>
      <c r="D47" s="216"/>
      <c r="E47" s="217"/>
      <c r="F47" s="215"/>
      <c r="G47" s="214"/>
      <c r="H47" s="215"/>
      <c r="I47" s="215"/>
      <c r="J47" s="215"/>
      <c r="K47" s="218"/>
    </row>
    <row r="48" spans="1:11" s="113" customFormat="1" ht="15" customHeight="1">
      <c r="A48" s="114"/>
      <c r="D48" s="115"/>
      <c r="E48" s="116"/>
      <c r="G48" s="114"/>
      <c r="K48" s="117"/>
    </row>
    <row r="49" spans="1:11" s="113" customFormat="1" ht="15" customHeight="1">
      <c r="A49" s="114"/>
      <c r="D49" s="115"/>
      <c r="E49" s="116"/>
      <c r="G49" s="114"/>
      <c r="K49" s="117"/>
    </row>
  </sheetData>
  <sheetProtection/>
  <dataValidations count="1">
    <dataValidation allowBlank="1" showInputMessage="1" showErrorMessage="1" imeMode="hiragana" sqref="G4:G16 G1 K1 K4:K16 G20:G47 K20:K47"/>
  </dataValidations>
  <hyperlinks>
    <hyperlink ref="G1" location="index!R1C1" tooltip="戻る" display="戻る"/>
    <hyperlink ref="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6" max="65535" man="1"/>
  </colBreaks>
  <ignoredErrors>
    <ignoredError sqref="K5:K15 K21:K4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Q16"/>
  <sheetViews>
    <sheetView showGridLines="0" zoomScalePageLayoutView="0" workbookViewId="0" topLeftCell="A1">
      <pane xSplit="1" ySplit="4" topLeftCell="A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E22" sqref="AE22"/>
    </sheetView>
  </sheetViews>
  <sheetFormatPr defaultColWidth="9.00390625" defaultRowHeight="15" customHeight="1"/>
  <cols>
    <col min="1" max="1" width="19.375" style="12" customWidth="1"/>
    <col min="2" max="2" width="5.625" style="12" customWidth="1"/>
    <col min="3" max="3" width="8.625" style="12" customWidth="1"/>
    <col min="4" max="4" width="5.625" style="12" customWidth="1"/>
    <col min="5" max="5" width="8.625" style="12" customWidth="1"/>
    <col min="6" max="6" width="5.625" style="12" customWidth="1"/>
    <col min="7" max="7" width="8.625" style="12" customWidth="1"/>
    <col min="8" max="8" width="5.625" style="12" customWidth="1"/>
    <col min="9" max="9" width="8.625" style="12" customWidth="1"/>
    <col min="10" max="10" width="5.625" style="12" customWidth="1"/>
    <col min="11" max="11" width="8.625" style="12" customWidth="1"/>
    <col min="12" max="12" width="5.625" style="12" customWidth="1"/>
    <col min="13" max="13" width="8.625" style="12" customWidth="1"/>
    <col min="14" max="14" width="5.625" style="12" customWidth="1"/>
    <col min="15" max="15" width="8.625" style="12" customWidth="1"/>
    <col min="16" max="16" width="5.625" style="12" customWidth="1"/>
    <col min="17" max="17" width="8.625" style="12" customWidth="1"/>
    <col min="18" max="18" width="5.00390625" style="12" customWidth="1"/>
    <col min="19" max="19" width="8.375" style="12" customWidth="1"/>
    <col min="20" max="20" width="5.00390625" style="12" customWidth="1"/>
    <col min="21" max="21" width="8.375" style="12" customWidth="1"/>
    <col min="22" max="22" width="5.00390625" style="12" customWidth="1"/>
    <col min="23" max="23" width="10.375" style="12" customWidth="1"/>
    <col min="24" max="24" width="23.00390625" style="12" customWidth="1"/>
    <col min="25" max="25" width="17.125" style="12" customWidth="1"/>
    <col min="26" max="26" width="5.00390625" style="12" customWidth="1"/>
    <col min="27" max="27" width="8.375" style="12" customWidth="1"/>
    <col min="28" max="28" width="5.00390625" style="12" customWidth="1"/>
    <col min="29" max="29" width="8.375" style="12" customWidth="1"/>
    <col min="30" max="30" width="5.00390625" style="12" customWidth="1"/>
    <col min="31" max="31" width="8.375" style="12" customWidth="1"/>
    <col min="32" max="32" width="5.00390625" style="12" customWidth="1"/>
    <col min="33" max="33" width="8.375" style="12" customWidth="1"/>
    <col min="34" max="34" width="5.00390625" style="12" customWidth="1"/>
    <col min="35" max="35" width="8.375" style="12" customWidth="1"/>
    <col min="36" max="36" width="4.50390625" style="12" bestFit="1" customWidth="1"/>
    <col min="37" max="37" width="9.00390625" style="12" customWidth="1"/>
    <col min="38" max="38" width="4.50390625" style="12" bestFit="1" customWidth="1"/>
    <col min="39" max="39" width="9.00390625" style="12" customWidth="1"/>
    <col min="40" max="40" width="4.75390625" style="12" bestFit="1" customWidth="1"/>
    <col min="41" max="16384" width="9.00390625" style="12" customWidth="1"/>
  </cols>
  <sheetData>
    <row r="1" spans="1:43" s="85" customFormat="1" ht="15" customHeight="1">
      <c r="A1" s="84" t="s">
        <v>190</v>
      </c>
      <c r="B1" s="84"/>
      <c r="C1" s="84"/>
      <c r="D1" s="84"/>
      <c r="E1" s="84"/>
      <c r="F1" s="84"/>
      <c r="G1" s="84"/>
      <c r="H1" s="84"/>
      <c r="I1" s="84"/>
      <c r="AN1" s="471"/>
      <c r="AO1" s="452"/>
      <c r="AP1" s="469"/>
      <c r="AQ1" s="304" t="s">
        <v>345</v>
      </c>
    </row>
    <row r="2" spans="2:43" ht="15" customHeight="1" thickBot="1">
      <c r="B2" s="13"/>
      <c r="C2" s="13"/>
      <c r="D2" s="13"/>
      <c r="E2" s="13"/>
      <c r="F2" s="13"/>
      <c r="G2" s="13"/>
      <c r="J2" s="14"/>
      <c r="K2" s="15"/>
      <c r="L2" s="411"/>
      <c r="M2" s="412"/>
      <c r="N2" s="411"/>
      <c r="O2" s="412"/>
      <c r="R2" s="411"/>
      <c r="S2" s="412"/>
      <c r="T2" s="411"/>
      <c r="U2" s="412"/>
      <c r="V2" s="411"/>
      <c r="W2" s="412"/>
      <c r="X2" s="411"/>
      <c r="Y2" s="412"/>
      <c r="Z2" s="411"/>
      <c r="AA2" s="412"/>
      <c r="AB2" s="411"/>
      <c r="AC2" s="412"/>
      <c r="AD2" s="15"/>
      <c r="AE2" s="15"/>
      <c r="AF2" s="15"/>
      <c r="AG2" s="15"/>
      <c r="AH2" s="14"/>
      <c r="AI2" s="78"/>
      <c r="AJ2" s="232"/>
      <c r="AK2" s="233"/>
      <c r="AL2" s="232"/>
      <c r="AM2" s="233"/>
      <c r="AN2" s="232"/>
      <c r="AO2" s="233"/>
      <c r="AP2" s="470"/>
      <c r="AQ2" s="233" t="s">
        <v>159</v>
      </c>
    </row>
    <row r="3" spans="1:43" ht="15" customHeight="1">
      <c r="A3" s="409" t="s">
        <v>251</v>
      </c>
      <c r="B3" s="409" t="s">
        <v>61</v>
      </c>
      <c r="C3" s="413"/>
      <c r="D3" s="413" t="s">
        <v>62</v>
      </c>
      <c r="E3" s="413"/>
      <c r="F3" s="413" t="s">
        <v>63</v>
      </c>
      <c r="G3" s="414"/>
      <c r="H3" s="407" t="s">
        <v>64</v>
      </c>
      <c r="I3" s="408"/>
      <c r="J3" s="407" t="s">
        <v>65</v>
      </c>
      <c r="K3" s="408"/>
      <c r="L3" s="407" t="s">
        <v>66</v>
      </c>
      <c r="M3" s="408"/>
      <c r="N3" s="407" t="s">
        <v>67</v>
      </c>
      <c r="O3" s="408"/>
      <c r="P3" s="407" t="s">
        <v>68</v>
      </c>
      <c r="Q3" s="408"/>
      <c r="R3" s="407" t="s">
        <v>69</v>
      </c>
      <c r="S3" s="408"/>
      <c r="T3" s="407" t="s">
        <v>77</v>
      </c>
      <c r="U3" s="408"/>
      <c r="V3" s="407" t="s">
        <v>84</v>
      </c>
      <c r="W3" s="408"/>
      <c r="X3" s="407" t="s">
        <v>292</v>
      </c>
      <c r="Y3" s="408"/>
      <c r="Z3" s="407" t="s">
        <v>245</v>
      </c>
      <c r="AA3" s="408"/>
      <c r="AB3" s="407" t="s">
        <v>254</v>
      </c>
      <c r="AC3" s="408"/>
      <c r="AD3" s="407" t="s">
        <v>270</v>
      </c>
      <c r="AE3" s="408"/>
      <c r="AF3" s="407" t="s">
        <v>288</v>
      </c>
      <c r="AG3" s="408"/>
      <c r="AH3" s="407" t="s">
        <v>291</v>
      </c>
      <c r="AI3" s="408"/>
      <c r="AJ3" s="417" t="s">
        <v>301</v>
      </c>
      <c r="AK3" s="418"/>
      <c r="AL3" s="417" t="s">
        <v>303</v>
      </c>
      <c r="AM3" s="418"/>
      <c r="AN3" s="417" t="s">
        <v>338</v>
      </c>
      <c r="AO3" s="418"/>
      <c r="AP3" s="415" t="s">
        <v>568</v>
      </c>
      <c r="AQ3" s="416"/>
    </row>
    <row r="4" spans="1:43" ht="15" customHeight="1">
      <c r="A4" s="410"/>
      <c r="B4" s="181" t="s">
        <v>70</v>
      </c>
      <c r="C4" s="16" t="s">
        <v>71</v>
      </c>
      <c r="D4" s="16" t="s">
        <v>70</v>
      </c>
      <c r="E4" s="16" t="s">
        <v>71</v>
      </c>
      <c r="F4" s="16" t="s">
        <v>70</v>
      </c>
      <c r="G4" s="17" t="s">
        <v>71</v>
      </c>
      <c r="H4" s="16" t="s">
        <v>70</v>
      </c>
      <c r="I4" s="17" t="s">
        <v>71</v>
      </c>
      <c r="J4" s="16" t="s">
        <v>70</v>
      </c>
      <c r="K4" s="17" t="s">
        <v>71</v>
      </c>
      <c r="L4" s="16" t="s">
        <v>70</v>
      </c>
      <c r="M4" s="17" t="s">
        <v>71</v>
      </c>
      <c r="N4" s="16" t="s">
        <v>70</v>
      </c>
      <c r="O4" s="17" t="s">
        <v>71</v>
      </c>
      <c r="P4" s="16" t="s">
        <v>70</v>
      </c>
      <c r="Q4" s="17" t="s">
        <v>71</v>
      </c>
      <c r="R4" s="16" t="s">
        <v>70</v>
      </c>
      <c r="S4" s="17" t="s">
        <v>71</v>
      </c>
      <c r="T4" s="16" t="s">
        <v>70</v>
      </c>
      <c r="U4" s="17" t="s">
        <v>71</v>
      </c>
      <c r="V4" s="16" t="s">
        <v>70</v>
      </c>
      <c r="W4" s="17" t="s">
        <v>71</v>
      </c>
      <c r="X4" s="16" t="s">
        <v>70</v>
      </c>
      <c r="Y4" s="17" t="s">
        <v>71</v>
      </c>
      <c r="Z4" s="16" t="s">
        <v>70</v>
      </c>
      <c r="AA4" s="17" t="s">
        <v>71</v>
      </c>
      <c r="AB4" s="16" t="s">
        <v>70</v>
      </c>
      <c r="AC4" s="17" t="s">
        <v>71</v>
      </c>
      <c r="AD4" s="16" t="s">
        <v>70</v>
      </c>
      <c r="AE4" s="17" t="s">
        <v>71</v>
      </c>
      <c r="AF4" s="16" t="s">
        <v>70</v>
      </c>
      <c r="AG4" s="17" t="s">
        <v>71</v>
      </c>
      <c r="AH4" s="16" t="s">
        <v>70</v>
      </c>
      <c r="AI4" s="17" t="s">
        <v>71</v>
      </c>
      <c r="AJ4" s="253" t="s">
        <v>70</v>
      </c>
      <c r="AK4" s="254" t="s">
        <v>71</v>
      </c>
      <c r="AL4" s="253" t="s">
        <v>70</v>
      </c>
      <c r="AM4" s="254" t="s">
        <v>71</v>
      </c>
      <c r="AN4" s="253" t="s">
        <v>70</v>
      </c>
      <c r="AO4" s="254" t="s">
        <v>71</v>
      </c>
      <c r="AP4" s="234" t="s">
        <v>70</v>
      </c>
      <c r="AQ4" s="379" t="s">
        <v>71</v>
      </c>
    </row>
    <row r="5" spans="1:43" ht="15" customHeight="1">
      <c r="A5" s="182" t="s">
        <v>139</v>
      </c>
      <c r="B5" s="18">
        <v>132</v>
      </c>
      <c r="C5" s="19">
        <v>138345</v>
      </c>
      <c r="D5" s="18">
        <v>156</v>
      </c>
      <c r="E5" s="19">
        <v>90918</v>
      </c>
      <c r="F5" s="18">
        <v>157</v>
      </c>
      <c r="G5" s="20">
        <v>140204</v>
      </c>
      <c r="H5" s="21">
        <f>SUM(H6:H14)</f>
        <v>142</v>
      </c>
      <c r="I5" s="20">
        <f>SUM(I6:I14)</f>
        <v>84222</v>
      </c>
      <c r="J5" s="21">
        <v>134</v>
      </c>
      <c r="K5" s="20">
        <v>113150</v>
      </c>
      <c r="L5" s="21">
        <v>130</v>
      </c>
      <c r="M5" s="22">
        <v>130053</v>
      </c>
      <c r="N5" s="21">
        <f>SUM(N6:N14)</f>
        <v>86</v>
      </c>
      <c r="O5" s="22">
        <f>SUM(O6:O14)</f>
        <v>57649</v>
      </c>
      <c r="P5" s="21">
        <f>SUM(P6:P14)</f>
        <v>101</v>
      </c>
      <c r="Q5" s="22">
        <f>SUM(Q6:Q14)</f>
        <v>65971</v>
      </c>
      <c r="R5" s="21">
        <f>R6+R7+R8+R9+R10+R11+R12+R14</f>
        <v>80</v>
      </c>
      <c r="S5" s="22">
        <f>S6+S7+S8+S9+S10+S11+S12+S14</f>
        <v>44892</v>
      </c>
      <c r="T5" s="21">
        <f aca="true" t="shared" si="0" ref="T5:Y5">SUM(T6:T14)</f>
        <v>62</v>
      </c>
      <c r="U5" s="22">
        <f t="shared" si="0"/>
        <v>54209.97</v>
      </c>
      <c r="V5" s="21">
        <f t="shared" si="0"/>
        <v>65</v>
      </c>
      <c r="W5" s="22">
        <f t="shared" si="0"/>
        <v>36054.42</v>
      </c>
      <c r="X5" s="21">
        <f t="shared" si="0"/>
        <v>53</v>
      </c>
      <c r="Y5" s="22">
        <f t="shared" si="0"/>
        <v>37839</v>
      </c>
      <c r="Z5" s="21">
        <v>45</v>
      </c>
      <c r="AA5" s="22">
        <v>33933.58</v>
      </c>
      <c r="AB5" s="21">
        <v>61</v>
      </c>
      <c r="AC5" s="22">
        <v>38571.95</v>
      </c>
      <c r="AD5" s="22">
        <v>69</v>
      </c>
      <c r="AE5" s="22">
        <v>39828.450000000004</v>
      </c>
      <c r="AF5" s="22">
        <v>59</v>
      </c>
      <c r="AG5" s="22">
        <v>34881</v>
      </c>
      <c r="AH5" s="21">
        <v>48</v>
      </c>
      <c r="AI5" s="22">
        <v>34195.84</v>
      </c>
      <c r="AJ5" s="255">
        <v>62</v>
      </c>
      <c r="AK5" s="299">
        <v>44537.130000000005</v>
      </c>
      <c r="AL5" s="255">
        <v>47</v>
      </c>
      <c r="AM5" s="299">
        <v>37411</v>
      </c>
      <c r="AN5" s="255">
        <v>63</v>
      </c>
      <c r="AO5" s="299">
        <v>43435.91</v>
      </c>
      <c r="AP5" s="377">
        <v>43</v>
      </c>
      <c r="AQ5" s="378">
        <v>59395.04</v>
      </c>
    </row>
    <row r="6" spans="1:43" ht="15" customHeight="1">
      <c r="A6" s="183" t="s">
        <v>140</v>
      </c>
      <c r="B6" s="23">
        <v>12</v>
      </c>
      <c r="C6" s="24">
        <v>8301</v>
      </c>
      <c r="D6" s="23">
        <v>17</v>
      </c>
      <c r="E6" s="24">
        <v>7697</v>
      </c>
      <c r="F6" s="23">
        <v>14</v>
      </c>
      <c r="G6" s="24">
        <v>9242</v>
      </c>
      <c r="H6" s="23">
        <v>13</v>
      </c>
      <c r="I6" s="24">
        <v>5773</v>
      </c>
      <c r="J6" s="23">
        <v>8</v>
      </c>
      <c r="K6" s="24">
        <v>4825</v>
      </c>
      <c r="L6" s="23">
        <v>7</v>
      </c>
      <c r="M6" s="25">
        <v>4296</v>
      </c>
      <c r="N6" s="23">
        <v>7</v>
      </c>
      <c r="O6" s="25">
        <v>2620</v>
      </c>
      <c r="P6" s="23">
        <v>11</v>
      </c>
      <c r="Q6" s="25">
        <v>5790</v>
      </c>
      <c r="R6" s="26">
        <v>8</v>
      </c>
      <c r="S6" s="27">
        <v>4396</v>
      </c>
      <c r="T6" s="26">
        <v>3</v>
      </c>
      <c r="U6" s="27">
        <v>850</v>
      </c>
      <c r="V6" s="26">
        <v>7</v>
      </c>
      <c r="W6" s="27">
        <v>3195</v>
      </c>
      <c r="X6" s="26">
        <v>5</v>
      </c>
      <c r="Y6" s="27">
        <v>1100</v>
      </c>
      <c r="Z6" s="26">
        <v>2</v>
      </c>
      <c r="AA6" s="27">
        <v>973</v>
      </c>
      <c r="AB6" s="26">
        <v>6</v>
      </c>
      <c r="AC6" s="27">
        <v>1731</v>
      </c>
      <c r="AD6" s="27">
        <v>3</v>
      </c>
      <c r="AE6" s="27">
        <v>711</v>
      </c>
      <c r="AF6" s="27">
        <v>7</v>
      </c>
      <c r="AG6" s="27">
        <v>2845</v>
      </c>
      <c r="AH6" s="235">
        <v>6</v>
      </c>
      <c r="AI6" s="236">
        <v>2114</v>
      </c>
      <c r="AJ6" s="235">
        <v>7</v>
      </c>
      <c r="AK6" s="236">
        <v>2323</v>
      </c>
      <c r="AL6" s="235">
        <v>2</v>
      </c>
      <c r="AM6" s="236">
        <v>820</v>
      </c>
      <c r="AN6" s="235">
        <v>2</v>
      </c>
      <c r="AO6" s="236">
        <v>1191</v>
      </c>
      <c r="AP6" s="376">
        <v>1</v>
      </c>
      <c r="AQ6" s="374">
        <v>276</v>
      </c>
    </row>
    <row r="7" spans="1:43" ht="15" customHeight="1">
      <c r="A7" s="183" t="s">
        <v>141</v>
      </c>
      <c r="B7" s="23">
        <v>19</v>
      </c>
      <c r="C7" s="24">
        <v>7711</v>
      </c>
      <c r="D7" s="23">
        <v>30</v>
      </c>
      <c r="E7" s="24">
        <v>15309</v>
      </c>
      <c r="F7" s="23">
        <v>22</v>
      </c>
      <c r="G7" s="24">
        <v>11587</v>
      </c>
      <c r="H7" s="23">
        <v>25</v>
      </c>
      <c r="I7" s="24">
        <v>14233</v>
      </c>
      <c r="J7" s="23">
        <v>33</v>
      </c>
      <c r="K7" s="24">
        <v>20044</v>
      </c>
      <c r="L7" s="23">
        <v>19</v>
      </c>
      <c r="M7" s="25">
        <v>8627</v>
      </c>
      <c r="N7" s="23">
        <v>8</v>
      </c>
      <c r="O7" s="25">
        <v>3556</v>
      </c>
      <c r="P7" s="23">
        <v>21</v>
      </c>
      <c r="Q7" s="25">
        <v>8149</v>
      </c>
      <c r="R7" s="26">
        <v>13</v>
      </c>
      <c r="S7" s="27">
        <v>5703</v>
      </c>
      <c r="T7" s="26">
        <v>6</v>
      </c>
      <c r="U7" s="27">
        <v>2012</v>
      </c>
      <c r="V7" s="26">
        <v>10</v>
      </c>
      <c r="W7" s="27">
        <v>4674</v>
      </c>
      <c r="X7" s="26">
        <v>12</v>
      </c>
      <c r="Y7" s="27">
        <v>4633</v>
      </c>
      <c r="Z7" s="26">
        <v>11</v>
      </c>
      <c r="AA7" s="27">
        <v>3610</v>
      </c>
      <c r="AB7" s="26">
        <v>11</v>
      </c>
      <c r="AC7" s="27">
        <v>4609.22</v>
      </c>
      <c r="AD7" s="27">
        <v>16</v>
      </c>
      <c r="AE7" s="27">
        <v>5838</v>
      </c>
      <c r="AF7" s="27">
        <v>5</v>
      </c>
      <c r="AG7" s="27">
        <v>2103</v>
      </c>
      <c r="AH7" s="235">
        <v>7</v>
      </c>
      <c r="AI7" s="236">
        <v>2609</v>
      </c>
      <c r="AJ7" s="235">
        <v>5</v>
      </c>
      <c r="AK7" s="236">
        <v>1670</v>
      </c>
      <c r="AL7" s="235">
        <v>5</v>
      </c>
      <c r="AM7" s="236">
        <v>1452</v>
      </c>
      <c r="AN7" s="235">
        <v>6</v>
      </c>
      <c r="AO7" s="236">
        <v>1803</v>
      </c>
      <c r="AP7" s="376">
        <v>8</v>
      </c>
      <c r="AQ7" s="374">
        <v>3406</v>
      </c>
    </row>
    <row r="8" spans="1:43" ht="15" customHeight="1">
      <c r="A8" s="183" t="s">
        <v>142</v>
      </c>
      <c r="B8" s="23">
        <v>10</v>
      </c>
      <c r="C8" s="24">
        <v>19631</v>
      </c>
      <c r="D8" s="23">
        <v>6</v>
      </c>
      <c r="E8" s="24">
        <v>8185</v>
      </c>
      <c r="F8" s="23">
        <v>7</v>
      </c>
      <c r="G8" s="24">
        <v>5163</v>
      </c>
      <c r="H8" s="23">
        <v>4</v>
      </c>
      <c r="I8" s="24">
        <v>4782</v>
      </c>
      <c r="J8" s="23">
        <v>4</v>
      </c>
      <c r="K8" s="24">
        <v>3124</v>
      </c>
      <c r="L8" s="23">
        <v>8</v>
      </c>
      <c r="M8" s="25">
        <v>8475</v>
      </c>
      <c r="N8" s="23">
        <v>7</v>
      </c>
      <c r="O8" s="25">
        <v>4105</v>
      </c>
      <c r="P8" s="23">
        <v>6</v>
      </c>
      <c r="Q8" s="25">
        <v>9523</v>
      </c>
      <c r="R8" s="26">
        <v>10</v>
      </c>
      <c r="S8" s="27">
        <v>11101</v>
      </c>
      <c r="T8" s="26">
        <v>12</v>
      </c>
      <c r="U8" s="27">
        <v>14665</v>
      </c>
      <c r="V8" s="26">
        <v>1</v>
      </c>
      <c r="W8" s="27">
        <v>535</v>
      </c>
      <c r="X8" s="26">
        <v>6</v>
      </c>
      <c r="Y8" s="27">
        <v>7221</v>
      </c>
      <c r="Z8" s="26">
        <v>5</v>
      </c>
      <c r="AA8" s="27">
        <v>7728</v>
      </c>
      <c r="AB8" s="26">
        <v>8</v>
      </c>
      <c r="AC8" s="27">
        <v>16756</v>
      </c>
      <c r="AD8" s="27">
        <v>11</v>
      </c>
      <c r="AE8" s="27">
        <v>14884</v>
      </c>
      <c r="AF8" s="27">
        <v>5</v>
      </c>
      <c r="AG8" s="27">
        <v>6543</v>
      </c>
      <c r="AH8" s="235">
        <v>5</v>
      </c>
      <c r="AI8" s="236">
        <v>5074</v>
      </c>
      <c r="AJ8" s="235">
        <v>9</v>
      </c>
      <c r="AK8" s="236">
        <v>15115.130000000001</v>
      </c>
      <c r="AL8" s="235">
        <v>4</v>
      </c>
      <c r="AM8" s="236">
        <v>16369</v>
      </c>
      <c r="AN8" s="235">
        <v>8</v>
      </c>
      <c r="AO8" s="236">
        <v>7562</v>
      </c>
      <c r="AP8" s="376">
        <v>7</v>
      </c>
      <c r="AQ8" s="374">
        <v>13182</v>
      </c>
    </row>
    <row r="9" spans="1:43" ht="15" customHeight="1">
      <c r="A9" s="183" t="s">
        <v>143</v>
      </c>
      <c r="B9" s="23">
        <v>1</v>
      </c>
      <c r="C9" s="24">
        <v>16623</v>
      </c>
      <c r="D9" s="23">
        <v>1</v>
      </c>
      <c r="E9" s="24">
        <v>423</v>
      </c>
      <c r="F9" s="23">
        <v>1</v>
      </c>
      <c r="G9" s="24">
        <v>1198</v>
      </c>
      <c r="H9" s="23">
        <v>1</v>
      </c>
      <c r="I9" s="24">
        <v>4500</v>
      </c>
      <c r="J9" s="23">
        <v>2</v>
      </c>
      <c r="K9" s="24">
        <v>8235</v>
      </c>
      <c r="L9" s="23">
        <v>2</v>
      </c>
      <c r="M9" s="25">
        <v>2735</v>
      </c>
      <c r="N9" s="23">
        <v>3</v>
      </c>
      <c r="O9" s="25">
        <v>3270</v>
      </c>
      <c r="P9" s="23">
        <v>3</v>
      </c>
      <c r="Q9" s="25">
        <v>3825</v>
      </c>
      <c r="R9" s="26">
        <v>2</v>
      </c>
      <c r="S9" s="27">
        <v>3098</v>
      </c>
      <c r="T9" s="26">
        <v>5</v>
      </c>
      <c r="U9" s="27">
        <v>4533</v>
      </c>
      <c r="V9" s="26">
        <v>1</v>
      </c>
      <c r="W9" s="27">
        <v>2622</v>
      </c>
      <c r="X9" s="26">
        <v>0</v>
      </c>
      <c r="Y9" s="27">
        <v>0</v>
      </c>
      <c r="Z9" s="26">
        <v>0</v>
      </c>
      <c r="AA9" s="27">
        <v>0</v>
      </c>
      <c r="AB9" s="26">
        <v>1</v>
      </c>
      <c r="AC9" s="27">
        <v>1245</v>
      </c>
      <c r="AD9" s="27">
        <v>0</v>
      </c>
      <c r="AE9" s="27">
        <v>0</v>
      </c>
      <c r="AF9" s="27">
        <v>1</v>
      </c>
      <c r="AG9" s="27">
        <v>1574</v>
      </c>
      <c r="AH9" s="235">
        <v>4</v>
      </c>
      <c r="AI9" s="236">
        <v>5085</v>
      </c>
      <c r="AJ9" s="235">
        <v>0</v>
      </c>
      <c r="AK9" s="236">
        <v>0</v>
      </c>
      <c r="AL9" s="235">
        <v>0</v>
      </c>
      <c r="AM9" s="236">
        <v>0</v>
      </c>
      <c r="AN9" s="235">
        <v>5</v>
      </c>
      <c r="AO9" s="236">
        <v>2079</v>
      </c>
      <c r="AP9" s="376">
        <v>3</v>
      </c>
      <c r="AQ9" s="374">
        <v>26514</v>
      </c>
    </row>
    <row r="10" spans="1:43" ht="15" customHeight="1">
      <c r="A10" s="183" t="s">
        <v>144</v>
      </c>
      <c r="B10" s="23">
        <v>21</v>
      </c>
      <c r="C10" s="24">
        <v>6181</v>
      </c>
      <c r="D10" s="23">
        <v>32</v>
      </c>
      <c r="E10" s="24">
        <v>9823</v>
      </c>
      <c r="F10" s="23">
        <v>28</v>
      </c>
      <c r="G10" s="24">
        <v>8195</v>
      </c>
      <c r="H10" s="23">
        <v>28</v>
      </c>
      <c r="I10" s="24">
        <v>5922</v>
      </c>
      <c r="J10" s="23">
        <v>10</v>
      </c>
      <c r="K10" s="24">
        <v>5394</v>
      </c>
      <c r="L10" s="23">
        <v>22</v>
      </c>
      <c r="M10" s="25">
        <v>7177</v>
      </c>
      <c r="N10" s="23">
        <v>19</v>
      </c>
      <c r="O10" s="25">
        <v>4476</v>
      </c>
      <c r="P10" s="23">
        <v>13</v>
      </c>
      <c r="Q10" s="25">
        <v>3492</v>
      </c>
      <c r="R10" s="26">
        <v>14</v>
      </c>
      <c r="S10" s="27">
        <v>4062</v>
      </c>
      <c r="T10" s="26">
        <v>6</v>
      </c>
      <c r="U10" s="27">
        <v>1082</v>
      </c>
      <c r="V10" s="26">
        <v>16</v>
      </c>
      <c r="W10" s="27">
        <v>3096</v>
      </c>
      <c r="X10" s="26">
        <v>9</v>
      </c>
      <c r="Y10" s="27">
        <v>2995</v>
      </c>
      <c r="Z10" s="26">
        <v>8</v>
      </c>
      <c r="AA10" s="27">
        <v>3618</v>
      </c>
      <c r="AB10" s="26">
        <v>11</v>
      </c>
      <c r="AC10" s="27">
        <v>1997.92</v>
      </c>
      <c r="AD10" s="27">
        <v>12</v>
      </c>
      <c r="AE10" s="27">
        <v>2289.76</v>
      </c>
      <c r="AF10" s="27">
        <v>10</v>
      </c>
      <c r="AG10" s="27">
        <v>1854</v>
      </c>
      <c r="AH10" s="235">
        <v>5</v>
      </c>
      <c r="AI10" s="236">
        <v>8296.98</v>
      </c>
      <c r="AJ10" s="235">
        <v>2</v>
      </c>
      <c r="AK10" s="236">
        <v>564</v>
      </c>
      <c r="AL10" s="235">
        <v>1</v>
      </c>
      <c r="AM10" s="236">
        <v>185</v>
      </c>
      <c r="AN10" s="235">
        <v>7</v>
      </c>
      <c r="AO10" s="236">
        <v>5123</v>
      </c>
      <c r="AP10" s="376">
        <v>4</v>
      </c>
      <c r="AQ10" s="374">
        <v>2105</v>
      </c>
    </row>
    <row r="11" spans="1:43" ht="15" customHeight="1">
      <c r="A11" s="183" t="s">
        <v>145</v>
      </c>
      <c r="B11" s="23">
        <v>11</v>
      </c>
      <c r="C11" s="24">
        <v>38401</v>
      </c>
      <c r="D11" s="23">
        <v>4</v>
      </c>
      <c r="E11" s="24">
        <v>2709</v>
      </c>
      <c r="F11" s="23">
        <v>13</v>
      </c>
      <c r="G11" s="24">
        <v>17453</v>
      </c>
      <c r="H11" s="23">
        <v>10</v>
      </c>
      <c r="I11" s="24">
        <v>13967</v>
      </c>
      <c r="J11" s="23">
        <v>10</v>
      </c>
      <c r="K11" s="24">
        <v>30760</v>
      </c>
      <c r="L11" s="23">
        <v>14</v>
      </c>
      <c r="M11" s="25">
        <v>67347</v>
      </c>
      <c r="N11" s="23">
        <v>10</v>
      </c>
      <c r="O11" s="25">
        <v>15653</v>
      </c>
      <c r="P11" s="23">
        <v>6</v>
      </c>
      <c r="Q11" s="25">
        <v>5755</v>
      </c>
      <c r="R11" s="26">
        <v>3</v>
      </c>
      <c r="S11" s="27">
        <v>6348</v>
      </c>
      <c r="T11" s="26">
        <v>3</v>
      </c>
      <c r="U11" s="27">
        <v>18876</v>
      </c>
      <c r="V11" s="26">
        <v>4</v>
      </c>
      <c r="W11" s="27">
        <v>13408</v>
      </c>
      <c r="X11" s="26">
        <v>4</v>
      </c>
      <c r="Y11" s="27">
        <v>14757</v>
      </c>
      <c r="Z11" s="26">
        <v>2</v>
      </c>
      <c r="AA11" s="27">
        <v>8399</v>
      </c>
      <c r="AB11" s="26">
        <v>2</v>
      </c>
      <c r="AC11" s="27">
        <v>854.91</v>
      </c>
      <c r="AD11" s="27">
        <v>3</v>
      </c>
      <c r="AE11" s="27">
        <v>1333</v>
      </c>
      <c r="AF11" s="27">
        <v>4</v>
      </c>
      <c r="AG11" s="27">
        <v>6334</v>
      </c>
      <c r="AH11" s="235">
        <v>1</v>
      </c>
      <c r="AI11" s="236">
        <v>195</v>
      </c>
      <c r="AJ11" s="235">
        <v>1</v>
      </c>
      <c r="AK11" s="236">
        <v>2345</v>
      </c>
      <c r="AL11" s="235">
        <v>6</v>
      </c>
      <c r="AM11" s="236">
        <v>3511</v>
      </c>
      <c r="AN11" s="235">
        <v>11</v>
      </c>
      <c r="AO11" s="236">
        <v>7339</v>
      </c>
      <c r="AP11" s="376">
        <v>0</v>
      </c>
      <c r="AQ11" s="374">
        <v>0</v>
      </c>
    </row>
    <row r="12" spans="1:43" ht="15" customHeight="1">
      <c r="A12" s="183" t="s">
        <v>146</v>
      </c>
      <c r="B12" s="23">
        <v>27</v>
      </c>
      <c r="C12" s="24">
        <v>16936</v>
      </c>
      <c r="D12" s="23">
        <v>25</v>
      </c>
      <c r="E12" s="24">
        <v>17393</v>
      </c>
      <c r="F12" s="23">
        <v>19</v>
      </c>
      <c r="G12" s="24">
        <v>9920</v>
      </c>
      <c r="H12" s="23">
        <v>26</v>
      </c>
      <c r="I12" s="24">
        <v>9171</v>
      </c>
      <c r="J12" s="23">
        <v>31</v>
      </c>
      <c r="K12" s="24">
        <v>15103</v>
      </c>
      <c r="L12" s="23">
        <v>27</v>
      </c>
      <c r="M12" s="25">
        <v>12333</v>
      </c>
      <c r="N12" s="23">
        <v>18</v>
      </c>
      <c r="O12" s="25">
        <v>13417</v>
      </c>
      <c r="P12" s="23">
        <v>24</v>
      </c>
      <c r="Q12" s="25">
        <v>13534</v>
      </c>
      <c r="R12" s="26">
        <v>16</v>
      </c>
      <c r="S12" s="27">
        <v>5757</v>
      </c>
      <c r="T12" s="26">
        <v>14</v>
      </c>
      <c r="U12" s="27">
        <v>7422.66</v>
      </c>
      <c r="V12" s="26">
        <v>16</v>
      </c>
      <c r="W12" s="27">
        <v>7473.42</v>
      </c>
      <c r="X12" s="26">
        <v>12</v>
      </c>
      <c r="Y12" s="27">
        <v>3494</v>
      </c>
      <c r="Z12" s="26">
        <v>6</v>
      </c>
      <c r="AA12" s="27">
        <v>1163</v>
      </c>
      <c r="AB12" s="26">
        <v>12</v>
      </c>
      <c r="AC12" s="27">
        <v>5235.65</v>
      </c>
      <c r="AD12" s="27">
        <v>16</v>
      </c>
      <c r="AE12" s="27">
        <v>7608</v>
      </c>
      <c r="AF12" s="27">
        <v>16</v>
      </c>
      <c r="AG12" s="27">
        <v>5038</v>
      </c>
      <c r="AH12" s="235">
        <v>10</v>
      </c>
      <c r="AI12" s="236">
        <v>5735.860000000001</v>
      </c>
      <c r="AJ12" s="235">
        <v>18</v>
      </c>
      <c r="AK12" s="236">
        <v>10574</v>
      </c>
      <c r="AL12" s="235">
        <v>16</v>
      </c>
      <c r="AM12" s="236">
        <v>10044</v>
      </c>
      <c r="AN12" s="235">
        <v>14</v>
      </c>
      <c r="AO12" s="236">
        <v>11747.91</v>
      </c>
      <c r="AP12" s="376">
        <v>12</v>
      </c>
      <c r="AQ12" s="374">
        <v>7938.9400000000005</v>
      </c>
    </row>
    <row r="13" spans="1:43" ht="15" customHeight="1">
      <c r="A13" s="183" t="s">
        <v>147</v>
      </c>
      <c r="B13" s="23">
        <v>6</v>
      </c>
      <c r="C13" s="24">
        <v>1176</v>
      </c>
      <c r="D13" s="23">
        <v>5</v>
      </c>
      <c r="E13" s="24">
        <v>179</v>
      </c>
      <c r="F13" s="23">
        <v>4</v>
      </c>
      <c r="G13" s="24">
        <v>269</v>
      </c>
      <c r="H13" s="23">
        <v>0</v>
      </c>
      <c r="I13" s="24">
        <v>0</v>
      </c>
      <c r="J13" s="23">
        <v>6</v>
      </c>
      <c r="K13" s="24">
        <v>708</v>
      </c>
      <c r="L13" s="23">
        <v>4</v>
      </c>
      <c r="M13" s="25">
        <v>881</v>
      </c>
      <c r="N13" s="23">
        <v>0</v>
      </c>
      <c r="O13" s="25">
        <v>0</v>
      </c>
      <c r="P13" s="23">
        <v>3</v>
      </c>
      <c r="Q13" s="25">
        <v>5590</v>
      </c>
      <c r="R13" s="26">
        <v>0</v>
      </c>
      <c r="S13" s="27">
        <v>0</v>
      </c>
      <c r="T13" s="26">
        <v>2</v>
      </c>
      <c r="U13" s="27">
        <v>216</v>
      </c>
      <c r="V13" s="26">
        <v>2</v>
      </c>
      <c r="W13" s="27">
        <v>130</v>
      </c>
      <c r="X13" s="26">
        <v>1</v>
      </c>
      <c r="Y13" s="27">
        <v>31</v>
      </c>
      <c r="Z13" s="26">
        <v>3</v>
      </c>
      <c r="AA13" s="27">
        <v>86.22</v>
      </c>
      <c r="AB13" s="26">
        <v>4</v>
      </c>
      <c r="AC13" s="27">
        <v>570.25</v>
      </c>
      <c r="AD13" s="27">
        <v>2</v>
      </c>
      <c r="AE13" s="27">
        <v>68.63</v>
      </c>
      <c r="AF13" s="27">
        <v>0</v>
      </c>
      <c r="AG13" s="27">
        <v>0</v>
      </c>
      <c r="AH13" s="235">
        <v>2</v>
      </c>
      <c r="AI13" s="236">
        <v>198</v>
      </c>
      <c r="AJ13" s="235">
        <v>0</v>
      </c>
      <c r="AK13" s="236">
        <v>0</v>
      </c>
      <c r="AL13" s="235">
        <v>0</v>
      </c>
      <c r="AM13" s="236">
        <v>0</v>
      </c>
      <c r="AN13" s="235">
        <v>1</v>
      </c>
      <c r="AO13" s="236">
        <v>165</v>
      </c>
      <c r="AP13" s="376">
        <v>2</v>
      </c>
      <c r="AQ13" s="374">
        <v>174.1</v>
      </c>
    </row>
    <row r="14" spans="1:43" ht="15" customHeight="1" thickBot="1">
      <c r="A14" s="184" t="s">
        <v>148</v>
      </c>
      <c r="B14" s="14">
        <v>25</v>
      </c>
      <c r="C14" s="28">
        <v>23385</v>
      </c>
      <c r="D14" s="14">
        <v>36</v>
      </c>
      <c r="E14" s="28">
        <v>29200</v>
      </c>
      <c r="F14" s="14">
        <v>49</v>
      </c>
      <c r="G14" s="28">
        <v>77177</v>
      </c>
      <c r="H14" s="28">
        <v>35</v>
      </c>
      <c r="I14" s="28">
        <v>25874</v>
      </c>
      <c r="J14" s="28">
        <v>30</v>
      </c>
      <c r="K14" s="28">
        <v>24956</v>
      </c>
      <c r="L14" s="28">
        <v>27</v>
      </c>
      <c r="M14" s="29">
        <v>18182</v>
      </c>
      <c r="N14" s="28">
        <v>14</v>
      </c>
      <c r="O14" s="29">
        <v>10552</v>
      </c>
      <c r="P14" s="28">
        <v>14</v>
      </c>
      <c r="Q14" s="29">
        <v>10313</v>
      </c>
      <c r="R14" s="15">
        <v>14</v>
      </c>
      <c r="S14" s="30">
        <v>4427</v>
      </c>
      <c r="T14" s="15">
        <v>11</v>
      </c>
      <c r="U14" s="30">
        <v>4553.31</v>
      </c>
      <c r="V14" s="15">
        <v>8</v>
      </c>
      <c r="W14" s="30">
        <v>921</v>
      </c>
      <c r="X14" s="15">
        <v>4</v>
      </c>
      <c r="Y14" s="30">
        <v>3608</v>
      </c>
      <c r="Z14" s="15">
        <v>8</v>
      </c>
      <c r="AA14" s="30">
        <v>8356.36</v>
      </c>
      <c r="AB14" s="15">
        <v>6</v>
      </c>
      <c r="AC14" s="30">
        <v>5572</v>
      </c>
      <c r="AD14" s="30">
        <v>6</v>
      </c>
      <c r="AE14" s="30">
        <v>7096.06</v>
      </c>
      <c r="AF14" s="30">
        <v>11</v>
      </c>
      <c r="AG14" s="30">
        <v>8590</v>
      </c>
      <c r="AH14" s="237">
        <v>8</v>
      </c>
      <c r="AI14" s="238">
        <v>4888</v>
      </c>
      <c r="AJ14" s="237">
        <v>20</v>
      </c>
      <c r="AK14" s="238">
        <v>11946</v>
      </c>
      <c r="AL14" s="237">
        <v>13</v>
      </c>
      <c r="AM14" s="238">
        <v>5030</v>
      </c>
      <c r="AN14" s="237">
        <v>9</v>
      </c>
      <c r="AO14" s="238">
        <v>6426</v>
      </c>
      <c r="AP14" s="375">
        <v>6</v>
      </c>
      <c r="AQ14" s="373">
        <v>5799</v>
      </c>
    </row>
    <row r="15" spans="1:7" s="121" customFormat="1" ht="15" customHeight="1">
      <c r="A15" s="118" t="s">
        <v>289</v>
      </c>
      <c r="B15" s="119"/>
      <c r="C15" s="119"/>
      <c r="D15" s="119"/>
      <c r="E15" s="119"/>
      <c r="F15" s="119"/>
      <c r="G15" s="120"/>
    </row>
    <row r="16" spans="1:34" s="121" customFormat="1" ht="15" customHeight="1">
      <c r="A16" s="120" t="s">
        <v>246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R16" s="123"/>
      <c r="T16" s="123"/>
      <c r="V16" s="123"/>
      <c r="X16" s="123"/>
      <c r="Z16" s="123"/>
      <c r="AB16" s="123"/>
      <c r="AH16" s="123"/>
    </row>
  </sheetData>
  <sheetProtection/>
  <mergeCells count="30">
    <mergeCell ref="AP3:AQ3"/>
    <mergeCell ref="AN3:AO3"/>
    <mergeCell ref="AJ3:AK3"/>
    <mergeCell ref="X2:Y2"/>
    <mergeCell ref="X3:Y3"/>
    <mergeCell ref="V2:W2"/>
    <mergeCell ref="V3:W3"/>
    <mergeCell ref="AH3:AI3"/>
    <mergeCell ref="AB2:AC2"/>
    <mergeCell ref="AB3:AC3"/>
    <mergeCell ref="AL3:AM3"/>
    <mergeCell ref="T3:U3"/>
    <mergeCell ref="Z2:AA2"/>
    <mergeCell ref="Z3:AA3"/>
    <mergeCell ref="AF3:AG3"/>
    <mergeCell ref="AD3:AE3"/>
    <mergeCell ref="N2:O2"/>
    <mergeCell ref="N3:O3"/>
    <mergeCell ref="T2:U2"/>
    <mergeCell ref="P3:Q3"/>
    <mergeCell ref="R2:S2"/>
    <mergeCell ref="R3:S3"/>
    <mergeCell ref="A3:A4"/>
    <mergeCell ref="H3:I3"/>
    <mergeCell ref="L2:M2"/>
    <mergeCell ref="L3:M3"/>
    <mergeCell ref="J3:K3"/>
    <mergeCell ref="B3:C3"/>
    <mergeCell ref="D3:E3"/>
    <mergeCell ref="F3:G3"/>
  </mergeCells>
  <dataValidations count="1">
    <dataValidation allowBlank="1" showInputMessage="1" showErrorMessage="1" imeMode="hiragana" sqref="AO1 AQ1"/>
  </dataValidations>
  <hyperlinks>
    <hyperlink ref="AQ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16"/>
  <sheetViews>
    <sheetView showGridLines="0" zoomScalePageLayoutView="0" workbookViewId="0" topLeftCell="A1">
      <pane xSplit="1" topLeftCell="O1" activePane="topRight" state="frozen"/>
      <selection pane="topLeft" activeCell="A1" sqref="A1"/>
      <selection pane="topRight" activeCell="T5" sqref="T5"/>
    </sheetView>
  </sheetViews>
  <sheetFormatPr defaultColWidth="13.125" defaultRowHeight="15" customHeight="1"/>
  <cols>
    <col min="1" max="1" width="22.25390625" style="1" customWidth="1"/>
    <col min="2" max="4" width="13.125" style="1" customWidth="1"/>
    <col min="5" max="5" width="13.125" style="3" customWidth="1"/>
    <col min="6" max="7" width="13.125" style="1" customWidth="1"/>
    <col min="8" max="9" width="13.125" style="4" customWidth="1"/>
    <col min="10" max="10" width="12.25390625" style="1" customWidth="1"/>
    <col min="11" max="11" width="12.25390625" style="4" customWidth="1"/>
    <col min="12" max="12" width="7.50390625" style="1" customWidth="1"/>
    <col min="13" max="18" width="12.25390625" style="1" customWidth="1"/>
    <col min="19" max="22" width="13.125" style="241" customWidth="1"/>
    <col min="23" max="16384" width="13.125" style="1" customWidth="1"/>
  </cols>
  <sheetData>
    <row r="1" spans="1:22" s="83" customFormat="1" ht="15" customHeight="1">
      <c r="A1" s="82" t="s">
        <v>191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S1" s="256"/>
      <c r="T1" s="256"/>
      <c r="U1" s="452"/>
      <c r="V1" s="304" t="s">
        <v>345</v>
      </c>
    </row>
    <row r="2" ht="15" customHeight="1" thickBot="1"/>
    <row r="3" spans="1:22" ht="15" customHeight="1">
      <c r="A3" s="159" t="s">
        <v>247</v>
      </c>
      <c r="B3" s="162" t="s">
        <v>75</v>
      </c>
      <c r="C3" s="162" t="s">
        <v>46</v>
      </c>
      <c r="D3" s="162" t="s">
        <v>47</v>
      </c>
      <c r="E3" s="162" t="s">
        <v>48</v>
      </c>
      <c r="F3" s="162" t="s">
        <v>49</v>
      </c>
      <c r="G3" s="162" t="s">
        <v>50</v>
      </c>
      <c r="H3" s="162" t="s">
        <v>51</v>
      </c>
      <c r="I3" s="162" t="s">
        <v>52</v>
      </c>
      <c r="J3" s="162" t="s">
        <v>53</v>
      </c>
      <c r="K3" s="162" t="s">
        <v>54</v>
      </c>
      <c r="L3" s="162" t="s">
        <v>76</v>
      </c>
      <c r="M3" s="162" t="s">
        <v>83</v>
      </c>
      <c r="N3" s="162" t="s">
        <v>87</v>
      </c>
      <c r="O3" s="162" t="s">
        <v>230</v>
      </c>
      <c r="P3" s="203" t="s">
        <v>253</v>
      </c>
      <c r="Q3" s="203" t="s">
        <v>269</v>
      </c>
      <c r="R3" s="203" t="s">
        <v>287</v>
      </c>
      <c r="S3" s="257" t="s">
        <v>290</v>
      </c>
      <c r="T3" s="257" t="s">
        <v>300</v>
      </c>
      <c r="U3" s="257" t="s">
        <v>302</v>
      </c>
      <c r="V3" s="380" t="s">
        <v>569</v>
      </c>
    </row>
    <row r="4" spans="1:22" ht="15" customHeight="1">
      <c r="A4" s="161" t="s">
        <v>205</v>
      </c>
      <c r="B4" s="13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258"/>
      <c r="T4" s="258"/>
      <c r="U4" s="258"/>
      <c r="V4" s="381"/>
    </row>
    <row r="5" spans="1:22" ht="15" customHeight="1">
      <c r="A5" s="163" t="s">
        <v>4</v>
      </c>
      <c r="B5" s="167">
        <v>33.5</v>
      </c>
      <c r="C5" s="5">
        <v>36</v>
      </c>
      <c r="D5" s="5">
        <v>35.3</v>
      </c>
      <c r="E5" s="5">
        <v>36</v>
      </c>
      <c r="F5" s="5">
        <v>32</v>
      </c>
      <c r="G5" s="5">
        <v>34.5</v>
      </c>
      <c r="H5" s="5">
        <v>34.9</v>
      </c>
      <c r="I5" s="5">
        <v>35.3</v>
      </c>
      <c r="J5" s="5">
        <v>35.6</v>
      </c>
      <c r="K5" s="5">
        <v>34.5</v>
      </c>
      <c r="L5" s="5">
        <v>34.5</v>
      </c>
      <c r="M5" s="5">
        <v>35.2</v>
      </c>
      <c r="N5" s="5">
        <v>34.5</v>
      </c>
      <c r="O5" s="5">
        <v>34.4</v>
      </c>
      <c r="P5" s="5">
        <v>34.5</v>
      </c>
      <c r="Q5" s="5">
        <v>34.7</v>
      </c>
      <c r="R5" s="5">
        <v>35.1</v>
      </c>
      <c r="S5" s="300">
        <v>35.4</v>
      </c>
      <c r="T5" s="300">
        <v>34.2</v>
      </c>
      <c r="U5" s="300">
        <v>36.6</v>
      </c>
      <c r="V5" s="384">
        <v>36.5</v>
      </c>
    </row>
    <row r="6" spans="1:22" ht="15" customHeight="1">
      <c r="A6" s="219" t="s">
        <v>295</v>
      </c>
      <c r="B6" s="171">
        <v>37842</v>
      </c>
      <c r="C6" s="172">
        <v>37837</v>
      </c>
      <c r="D6" s="172">
        <v>37836</v>
      </c>
      <c r="E6" s="172">
        <v>38234</v>
      </c>
      <c r="F6" s="9" t="s">
        <v>206</v>
      </c>
      <c r="G6" s="172">
        <v>40747</v>
      </c>
      <c r="H6" s="172">
        <v>39299</v>
      </c>
      <c r="I6" s="172">
        <v>39300</v>
      </c>
      <c r="J6" s="172">
        <v>39676</v>
      </c>
      <c r="K6" s="172">
        <v>40020</v>
      </c>
      <c r="L6" s="172">
        <v>40398</v>
      </c>
      <c r="M6" s="172">
        <v>40790</v>
      </c>
      <c r="N6" s="172">
        <v>41130</v>
      </c>
      <c r="O6" s="172">
        <v>41486</v>
      </c>
      <c r="P6" s="172">
        <v>41862</v>
      </c>
      <c r="Q6" s="172">
        <v>42210</v>
      </c>
      <c r="R6" s="172">
        <v>42583</v>
      </c>
      <c r="S6" s="301">
        <v>42953</v>
      </c>
      <c r="T6" s="301">
        <v>43318</v>
      </c>
      <c r="U6" s="301">
        <v>43665</v>
      </c>
      <c r="V6" s="385">
        <v>44045</v>
      </c>
    </row>
    <row r="7" spans="1:22" ht="15" customHeight="1">
      <c r="A7" s="164" t="s">
        <v>72</v>
      </c>
      <c r="B7" s="168">
        <v>-9</v>
      </c>
      <c r="C7" s="6">
        <v>-8</v>
      </c>
      <c r="D7" s="6">
        <v>-9</v>
      </c>
      <c r="E7" s="6">
        <v>-7.5</v>
      </c>
      <c r="F7" s="6">
        <v>-10</v>
      </c>
      <c r="G7" s="6">
        <v>-8.5</v>
      </c>
      <c r="H7" s="6">
        <v>-10.7</v>
      </c>
      <c r="I7" s="6">
        <v>-9</v>
      </c>
      <c r="J7" s="6">
        <v>-6</v>
      </c>
      <c r="K7" s="6">
        <v>-5.8</v>
      </c>
      <c r="L7" s="6">
        <v>-5.3</v>
      </c>
      <c r="M7" s="6">
        <v>-6</v>
      </c>
      <c r="N7" s="6">
        <v>-8.6</v>
      </c>
      <c r="O7" s="6">
        <v>-10.8</v>
      </c>
      <c r="P7" s="6">
        <v>-6.9</v>
      </c>
      <c r="Q7" s="6">
        <v>-6.9</v>
      </c>
      <c r="R7" s="6">
        <v>-6.1</v>
      </c>
      <c r="S7" s="240">
        <v>-8.3</v>
      </c>
      <c r="T7" s="240">
        <v>-6.9</v>
      </c>
      <c r="U7" s="240">
        <v>-8.2</v>
      </c>
      <c r="V7" s="386">
        <v>-4.9</v>
      </c>
    </row>
    <row r="8" spans="1:22" ht="15" customHeight="1">
      <c r="A8" s="163" t="s">
        <v>296</v>
      </c>
      <c r="B8" s="169" t="s">
        <v>209</v>
      </c>
      <c r="C8" s="172">
        <v>37649</v>
      </c>
      <c r="D8" s="172">
        <v>37636</v>
      </c>
      <c r="E8" s="172">
        <v>38055</v>
      </c>
      <c r="F8" s="9" t="s">
        <v>207</v>
      </c>
      <c r="G8" s="9" t="s">
        <v>208</v>
      </c>
      <c r="H8" s="172">
        <v>39439</v>
      </c>
      <c r="I8" s="172">
        <v>39106</v>
      </c>
      <c r="J8" s="172">
        <v>39118</v>
      </c>
      <c r="K8" s="172">
        <v>39858</v>
      </c>
      <c r="L8" s="172">
        <v>40531</v>
      </c>
      <c r="M8" s="172">
        <v>40558</v>
      </c>
      <c r="N8" s="172">
        <v>40939</v>
      </c>
      <c r="O8" s="172">
        <v>41308</v>
      </c>
      <c r="P8" s="172">
        <v>41666</v>
      </c>
      <c r="Q8" s="172">
        <v>42006</v>
      </c>
      <c r="R8" s="172">
        <v>42371</v>
      </c>
      <c r="S8" s="301">
        <v>42760</v>
      </c>
      <c r="T8" s="301">
        <v>43118</v>
      </c>
      <c r="U8" s="301">
        <v>43503</v>
      </c>
      <c r="V8" s="385">
        <v>43840</v>
      </c>
    </row>
    <row r="9" spans="1:22" ht="15" customHeight="1">
      <c r="A9" s="163" t="s">
        <v>73</v>
      </c>
      <c r="B9" s="169">
        <v>12.1</v>
      </c>
      <c r="C9" s="7">
        <v>12.4</v>
      </c>
      <c r="D9" s="7">
        <v>11.7</v>
      </c>
      <c r="E9" s="7">
        <v>12.1</v>
      </c>
      <c r="F9" s="7">
        <v>11.3</v>
      </c>
      <c r="G9" s="7">
        <v>13.9</v>
      </c>
      <c r="H9" s="7">
        <v>13.3</v>
      </c>
      <c r="I9" s="7">
        <v>13.5</v>
      </c>
      <c r="J9" s="7">
        <v>13.8</v>
      </c>
      <c r="K9" s="7">
        <v>13.5</v>
      </c>
      <c r="L9" s="7">
        <v>13.5</v>
      </c>
      <c r="M9" s="7">
        <v>13.9</v>
      </c>
      <c r="N9" s="7">
        <v>13.2</v>
      </c>
      <c r="O9" s="7">
        <v>12.7</v>
      </c>
      <c r="P9" s="7">
        <v>12.9</v>
      </c>
      <c r="Q9" s="7">
        <v>13.3</v>
      </c>
      <c r="R9" s="7">
        <v>13.9</v>
      </c>
      <c r="S9" s="239">
        <v>14.2</v>
      </c>
      <c r="T9" s="239">
        <v>13.2</v>
      </c>
      <c r="U9" s="239">
        <v>14.1</v>
      </c>
      <c r="V9" s="387">
        <v>14.2</v>
      </c>
    </row>
    <row r="10" spans="1:22" ht="15" customHeight="1">
      <c r="A10" s="160" t="s">
        <v>202</v>
      </c>
      <c r="B10" s="169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239"/>
      <c r="T10" s="239"/>
      <c r="U10" s="239"/>
      <c r="V10" s="387"/>
    </row>
    <row r="11" spans="1:22" ht="15" customHeight="1">
      <c r="A11" s="164" t="s">
        <v>204</v>
      </c>
      <c r="B11" s="168">
        <v>1539</v>
      </c>
      <c r="C11" s="6">
        <v>1222</v>
      </c>
      <c r="D11" s="6">
        <v>1273.5</v>
      </c>
      <c r="E11" s="6">
        <v>1078</v>
      </c>
      <c r="F11" s="6">
        <v>1513.5</v>
      </c>
      <c r="G11" s="6">
        <v>1887</v>
      </c>
      <c r="H11" s="6">
        <v>982</v>
      </c>
      <c r="I11" s="6">
        <v>1644</v>
      </c>
      <c r="J11" s="6">
        <v>1242</v>
      </c>
      <c r="K11" s="6">
        <v>1245.5</v>
      </c>
      <c r="L11" s="6">
        <v>1347.5</v>
      </c>
      <c r="M11" s="6">
        <v>1520</v>
      </c>
      <c r="N11" s="6">
        <v>1531</v>
      </c>
      <c r="O11" s="6">
        <v>1503.5</v>
      </c>
      <c r="P11" s="6">
        <v>1586</v>
      </c>
      <c r="Q11" s="6">
        <v>1568</v>
      </c>
      <c r="R11" s="6">
        <v>1605.5</v>
      </c>
      <c r="S11" s="240">
        <v>1727</v>
      </c>
      <c r="T11" s="240">
        <v>1704</v>
      </c>
      <c r="U11" s="240">
        <v>2055.5</v>
      </c>
      <c r="V11" s="386">
        <v>1228.5</v>
      </c>
    </row>
    <row r="12" spans="1:22" ht="15" customHeight="1">
      <c r="A12" s="164" t="s">
        <v>297</v>
      </c>
      <c r="B12" s="168">
        <v>66.5</v>
      </c>
      <c r="C12" s="6">
        <v>31</v>
      </c>
      <c r="D12" s="6">
        <v>27</v>
      </c>
      <c r="E12" s="6">
        <v>20</v>
      </c>
      <c r="F12" s="6">
        <v>29</v>
      </c>
      <c r="G12" s="6">
        <v>47.5</v>
      </c>
      <c r="H12" s="6">
        <v>28</v>
      </c>
      <c r="I12" s="6">
        <v>32</v>
      </c>
      <c r="J12" s="6">
        <v>28</v>
      </c>
      <c r="K12" s="6">
        <v>39.5</v>
      </c>
      <c r="L12" s="6">
        <v>35</v>
      </c>
      <c r="M12" s="6">
        <v>26</v>
      </c>
      <c r="N12" s="6">
        <v>48.5</v>
      </c>
      <c r="O12" s="6">
        <v>34</v>
      </c>
      <c r="P12" s="6">
        <v>43</v>
      </c>
      <c r="Q12" s="6">
        <v>59</v>
      </c>
      <c r="R12" s="6">
        <v>23</v>
      </c>
      <c r="S12" s="240">
        <v>24</v>
      </c>
      <c r="T12" s="240">
        <v>46.5</v>
      </c>
      <c r="U12" s="240">
        <v>52</v>
      </c>
      <c r="V12" s="386">
        <v>38.5</v>
      </c>
    </row>
    <row r="13" spans="1:22" ht="15" customHeight="1">
      <c r="A13" s="165" t="s">
        <v>203</v>
      </c>
      <c r="B13" s="168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240"/>
      <c r="T13" s="240"/>
      <c r="U13" s="240"/>
      <c r="V13" s="386"/>
    </row>
    <row r="14" spans="1:22" ht="15" customHeight="1">
      <c r="A14" s="163" t="s">
        <v>73</v>
      </c>
      <c r="B14" s="169">
        <v>1.2</v>
      </c>
      <c r="C14" s="7">
        <v>1.3</v>
      </c>
      <c r="D14" s="7">
        <v>1.2</v>
      </c>
      <c r="E14" s="7">
        <v>1.3</v>
      </c>
      <c r="F14" s="7">
        <v>1.3</v>
      </c>
      <c r="G14" s="7">
        <v>1.6</v>
      </c>
      <c r="H14" s="7">
        <v>1.6</v>
      </c>
      <c r="I14" s="7">
        <v>1.6</v>
      </c>
      <c r="J14" s="7">
        <v>1.5</v>
      </c>
      <c r="K14" s="7">
        <v>1.4</v>
      </c>
      <c r="L14" s="7">
        <v>1.5</v>
      </c>
      <c r="M14" s="7">
        <v>1.6</v>
      </c>
      <c r="N14" s="7">
        <v>1.5</v>
      </c>
      <c r="O14" s="7">
        <v>1.5</v>
      </c>
      <c r="P14" s="7">
        <v>1.5</v>
      </c>
      <c r="Q14" s="7">
        <v>1.5</v>
      </c>
      <c r="R14" s="7">
        <v>1.5</v>
      </c>
      <c r="S14" s="239">
        <v>1.4</v>
      </c>
      <c r="T14" s="239">
        <v>12.6</v>
      </c>
      <c r="U14" s="239">
        <v>13.2</v>
      </c>
      <c r="V14" s="387">
        <v>1.5</v>
      </c>
    </row>
    <row r="15" spans="1:22" ht="15" customHeight="1">
      <c r="A15" s="164" t="s">
        <v>298</v>
      </c>
      <c r="B15" s="167">
        <v>17.5</v>
      </c>
      <c r="C15" s="5">
        <v>15.5</v>
      </c>
      <c r="D15" s="5">
        <v>12.5</v>
      </c>
      <c r="E15" s="5">
        <v>21</v>
      </c>
      <c r="F15" s="5">
        <v>19</v>
      </c>
      <c r="G15" s="10">
        <v>33.5</v>
      </c>
      <c r="H15" s="5">
        <v>24.4</v>
      </c>
      <c r="I15" s="5">
        <v>22</v>
      </c>
      <c r="J15" s="5">
        <v>25.9</v>
      </c>
      <c r="K15" s="5">
        <v>19.4</v>
      </c>
      <c r="L15" s="5">
        <v>25.2</v>
      </c>
      <c r="M15" s="5">
        <v>24.4</v>
      </c>
      <c r="N15" s="5">
        <v>25.6</v>
      </c>
      <c r="O15" s="5">
        <v>29.7</v>
      </c>
      <c r="P15" s="5">
        <v>24.3</v>
      </c>
      <c r="Q15" s="5">
        <v>25.7</v>
      </c>
      <c r="R15" s="5">
        <v>21.6</v>
      </c>
      <c r="S15" s="300">
        <v>32.8</v>
      </c>
      <c r="T15" s="300">
        <v>30.2</v>
      </c>
      <c r="U15" s="300">
        <v>32</v>
      </c>
      <c r="V15" s="384">
        <v>24</v>
      </c>
    </row>
    <row r="16" spans="1:22" ht="15" customHeight="1" thickBot="1">
      <c r="A16" s="166" t="s">
        <v>226</v>
      </c>
      <c r="B16" s="170">
        <v>25</v>
      </c>
      <c r="C16" s="81">
        <v>25</v>
      </c>
      <c r="D16" s="81">
        <v>21</v>
      </c>
      <c r="E16" s="81">
        <v>32</v>
      </c>
      <c r="F16" s="81">
        <v>23</v>
      </c>
      <c r="G16" s="81">
        <v>110</v>
      </c>
      <c r="H16" s="81">
        <v>113</v>
      </c>
      <c r="I16" s="81">
        <v>125</v>
      </c>
      <c r="J16" s="81">
        <v>105</v>
      </c>
      <c r="K16" s="81">
        <v>102</v>
      </c>
      <c r="L16" s="81">
        <v>117</v>
      </c>
      <c r="M16" s="81">
        <v>117</v>
      </c>
      <c r="N16" s="81">
        <v>114</v>
      </c>
      <c r="O16" s="81">
        <v>116</v>
      </c>
      <c r="P16" s="81">
        <v>139</v>
      </c>
      <c r="Q16" s="81">
        <v>116</v>
      </c>
      <c r="R16" s="81">
        <v>112</v>
      </c>
      <c r="S16" s="302">
        <v>108</v>
      </c>
      <c r="T16" s="302">
        <v>117</v>
      </c>
      <c r="U16" s="302">
        <v>111</v>
      </c>
      <c r="V16" s="388">
        <v>102</v>
      </c>
    </row>
  </sheetData>
  <sheetProtection/>
  <dataValidations count="1">
    <dataValidation allowBlank="1" showInputMessage="1" showErrorMessage="1" imeMode="hiragana" sqref="U1:V1"/>
  </dataValidations>
  <hyperlinks>
    <hyperlink ref="V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87"/>
  <sheetViews>
    <sheetView showGridLines="0" tabSelected="1" zoomScalePageLayoutView="0" workbookViewId="0" topLeftCell="A1">
      <pane xSplit="1" ySplit="4" topLeftCell="B15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77" sqref="E177"/>
    </sheetView>
  </sheetViews>
  <sheetFormatPr defaultColWidth="14.625" defaultRowHeight="15" customHeight="1"/>
  <cols>
    <col min="1" max="1" width="14.625" style="1" customWidth="1"/>
    <col min="2" max="4" width="13.75390625" style="1" customWidth="1"/>
    <col min="5" max="5" width="13.75390625" style="3" customWidth="1"/>
    <col min="6" max="6" width="13.75390625" style="1" customWidth="1"/>
    <col min="7" max="7" width="14.625" style="1" customWidth="1"/>
    <col min="8" max="9" width="14.625" style="4" customWidth="1"/>
    <col min="10" max="10" width="14.625" style="1" customWidth="1"/>
    <col min="11" max="11" width="14.625" style="4" customWidth="1"/>
    <col min="12" max="16384" width="14.625" style="1" customWidth="1"/>
  </cols>
  <sheetData>
    <row r="1" spans="1:6" ht="15" customHeight="1">
      <c r="A1" s="316" t="s">
        <v>359</v>
      </c>
      <c r="B1" s="2"/>
      <c r="F1" s="304" t="s">
        <v>345</v>
      </c>
    </row>
    <row r="2" spans="1:6" ht="15" customHeight="1" thickBot="1">
      <c r="A2" s="316"/>
      <c r="B2" s="2"/>
      <c r="F2" s="304"/>
    </row>
    <row r="3" spans="1:6" ht="15" customHeight="1">
      <c r="A3" s="422" t="s">
        <v>252</v>
      </c>
      <c r="B3" s="419" t="s">
        <v>205</v>
      </c>
      <c r="C3" s="419"/>
      <c r="D3" s="419"/>
      <c r="E3" s="419"/>
      <c r="F3" s="420" t="s">
        <v>228</v>
      </c>
    </row>
    <row r="4" spans="1:6" ht="12.75" customHeight="1">
      <c r="A4" s="423"/>
      <c r="B4" s="174" t="s">
        <v>222</v>
      </c>
      <c r="C4" s="174" t="s">
        <v>223</v>
      </c>
      <c r="D4" s="174" t="s">
        <v>224</v>
      </c>
      <c r="E4" s="174" t="s">
        <v>225</v>
      </c>
      <c r="F4" s="421"/>
    </row>
    <row r="5" spans="1:6" ht="12.75" customHeight="1">
      <c r="A5" s="175" t="s">
        <v>52</v>
      </c>
      <c r="B5" s="178"/>
      <c r="C5" s="80"/>
      <c r="D5" s="80"/>
      <c r="E5" s="80"/>
      <c r="F5" s="80"/>
    </row>
    <row r="6" spans="1:6" ht="12.75" customHeight="1">
      <c r="A6" s="176" t="s">
        <v>210</v>
      </c>
      <c r="B6" s="167">
        <v>11.1</v>
      </c>
      <c r="C6" s="173">
        <v>29</v>
      </c>
      <c r="D6" s="6">
        <v>-9</v>
      </c>
      <c r="E6" s="173">
        <v>24</v>
      </c>
      <c r="F6" s="11">
        <v>9</v>
      </c>
    </row>
    <row r="7" spans="1:6" ht="12.75" customHeight="1">
      <c r="A7" s="176" t="s">
        <v>211</v>
      </c>
      <c r="B7" s="167">
        <v>14.7</v>
      </c>
      <c r="C7" s="173">
        <v>15</v>
      </c>
      <c r="D7" s="6">
        <v>-5.7</v>
      </c>
      <c r="E7" s="173">
        <v>13</v>
      </c>
      <c r="F7" s="11">
        <v>13</v>
      </c>
    </row>
    <row r="8" spans="1:6" ht="12.75" customHeight="1">
      <c r="A8" s="176" t="s">
        <v>212</v>
      </c>
      <c r="B8" s="167">
        <v>16.9</v>
      </c>
      <c r="C8" s="173">
        <v>28</v>
      </c>
      <c r="D8" s="6">
        <v>-3.9</v>
      </c>
      <c r="E8" s="173">
        <v>15</v>
      </c>
      <c r="F8" s="11">
        <v>17</v>
      </c>
    </row>
    <row r="9" spans="1:6" ht="12.75" customHeight="1">
      <c r="A9" s="176" t="s">
        <v>213</v>
      </c>
      <c r="B9" s="167">
        <v>21.5</v>
      </c>
      <c r="C9" s="173">
        <v>30</v>
      </c>
      <c r="D9" s="6">
        <v>-2.1</v>
      </c>
      <c r="E9" s="173">
        <v>1</v>
      </c>
      <c r="F9" s="11">
        <v>16</v>
      </c>
    </row>
    <row r="10" spans="1:6" ht="12.75" customHeight="1">
      <c r="A10" s="176" t="s">
        <v>214</v>
      </c>
      <c r="B10" s="167">
        <v>27.3</v>
      </c>
      <c r="C10" s="173">
        <v>31</v>
      </c>
      <c r="D10" s="6">
        <v>6.5</v>
      </c>
      <c r="E10" s="173">
        <v>15</v>
      </c>
      <c r="F10" s="11">
        <v>16</v>
      </c>
    </row>
    <row r="11" spans="1:6" ht="12.75" customHeight="1">
      <c r="A11" s="176" t="s">
        <v>215</v>
      </c>
      <c r="B11" s="167">
        <v>31.6</v>
      </c>
      <c r="C11" s="173">
        <v>29</v>
      </c>
      <c r="D11" s="6">
        <v>12</v>
      </c>
      <c r="E11" s="173">
        <v>7</v>
      </c>
      <c r="F11" s="11">
        <v>5</v>
      </c>
    </row>
    <row r="12" spans="1:6" ht="12.75" customHeight="1">
      <c r="A12" s="176" t="s">
        <v>216</v>
      </c>
      <c r="B12" s="167">
        <v>32.9</v>
      </c>
      <c r="C12" s="173">
        <v>15</v>
      </c>
      <c r="D12" s="6">
        <v>18.9</v>
      </c>
      <c r="E12" s="173">
        <v>4</v>
      </c>
      <c r="F12" s="11">
        <v>13</v>
      </c>
    </row>
    <row r="13" spans="1:6" ht="12.75" customHeight="1">
      <c r="A13" s="176" t="s">
        <v>217</v>
      </c>
      <c r="B13" s="167">
        <v>35.3</v>
      </c>
      <c r="C13" s="173">
        <v>6</v>
      </c>
      <c r="D13" s="6">
        <v>18.8</v>
      </c>
      <c r="E13" s="173">
        <v>24</v>
      </c>
      <c r="F13" s="11">
        <v>6</v>
      </c>
    </row>
    <row r="14" spans="1:6" ht="12.75" customHeight="1">
      <c r="A14" s="176" t="s">
        <v>218</v>
      </c>
      <c r="B14" s="167">
        <v>31.6</v>
      </c>
      <c r="C14" s="173">
        <v>8</v>
      </c>
      <c r="D14" s="6">
        <v>11.9</v>
      </c>
      <c r="E14" s="173">
        <v>29</v>
      </c>
      <c r="F14" s="11">
        <v>10</v>
      </c>
    </row>
    <row r="15" spans="1:6" ht="12.75" customHeight="1">
      <c r="A15" s="176" t="s">
        <v>219</v>
      </c>
      <c r="B15" s="167">
        <v>25.9</v>
      </c>
      <c r="C15" s="173">
        <v>10</v>
      </c>
      <c r="D15" s="6">
        <v>5.6</v>
      </c>
      <c r="E15" s="173">
        <v>31</v>
      </c>
      <c r="F15" s="11">
        <v>7</v>
      </c>
    </row>
    <row r="16" spans="1:6" ht="12.75" customHeight="1">
      <c r="A16" s="176" t="s">
        <v>220</v>
      </c>
      <c r="B16" s="167">
        <v>22.2</v>
      </c>
      <c r="C16" s="173">
        <v>10</v>
      </c>
      <c r="D16" s="6">
        <v>0</v>
      </c>
      <c r="E16" s="173">
        <v>8</v>
      </c>
      <c r="F16" s="11">
        <v>8</v>
      </c>
    </row>
    <row r="17" spans="1:6" ht="12.75" customHeight="1">
      <c r="A17" s="176" t="s">
        <v>221</v>
      </c>
      <c r="B17" s="167">
        <v>13.3</v>
      </c>
      <c r="C17" s="173">
        <v>27</v>
      </c>
      <c r="D17" s="6">
        <v>-3</v>
      </c>
      <c r="E17" s="173">
        <v>5</v>
      </c>
      <c r="F17" s="11">
        <v>5</v>
      </c>
    </row>
    <row r="18" spans="1:6" ht="12.75" customHeight="1">
      <c r="A18" s="177" t="s">
        <v>53</v>
      </c>
      <c r="B18" s="179"/>
      <c r="C18" s="8"/>
      <c r="D18" s="8"/>
      <c r="E18" s="180"/>
      <c r="F18" s="8"/>
    </row>
    <row r="19" spans="1:6" ht="12.75" customHeight="1">
      <c r="A19" s="176" t="s">
        <v>210</v>
      </c>
      <c r="B19" s="167">
        <v>11.4</v>
      </c>
      <c r="C19" s="173">
        <v>26</v>
      </c>
      <c r="D19" s="6">
        <v>-4.4</v>
      </c>
      <c r="E19" s="173">
        <v>26</v>
      </c>
      <c r="F19" s="11">
        <v>7</v>
      </c>
    </row>
    <row r="20" spans="1:6" ht="12.75" customHeight="1">
      <c r="A20" s="176" t="s">
        <v>211</v>
      </c>
      <c r="B20" s="167">
        <v>16.1</v>
      </c>
      <c r="C20" s="173">
        <v>14</v>
      </c>
      <c r="D20" s="6">
        <v>-6</v>
      </c>
      <c r="E20" s="173">
        <v>5</v>
      </c>
      <c r="F20" s="11">
        <v>13</v>
      </c>
    </row>
    <row r="21" spans="1:6" ht="12.75" customHeight="1">
      <c r="A21" s="176" t="s">
        <v>212</v>
      </c>
      <c r="B21" s="167">
        <v>20.3</v>
      </c>
      <c r="C21" s="173">
        <v>4</v>
      </c>
      <c r="D21" s="6">
        <v>-4</v>
      </c>
      <c r="E21" s="173">
        <v>8</v>
      </c>
      <c r="F21" s="11">
        <v>18</v>
      </c>
    </row>
    <row r="22" spans="1:6" ht="12.75" customHeight="1">
      <c r="A22" s="176" t="s">
        <v>213</v>
      </c>
      <c r="B22" s="167">
        <v>24.4</v>
      </c>
      <c r="C22" s="173">
        <v>30</v>
      </c>
      <c r="D22" s="6">
        <v>-1.2</v>
      </c>
      <c r="E22" s="173">
        <v>4</v>
      </c>
      <c r="F22" s="11">
        <v>11</v>
      </c>
    </row>
    <row r="23" spans="1:6" ht="12.75" customHeight="1">
      <c r="A23" s="176" t="s">
        <v>214</v>
      </c>
      <c r="B23" s="167">
        <v>28.8</v>
      </c>
      <c r="C23" s="173">
        <v>9</v>
      </c>
      <c r="D23" s="6">
        <v>5.2</v>
      </c>
      <c r="E23" s="173">
        <v>21</v>
      </c>
      <c r="F23" s="11">
        <v>17</v>
      </c>
    </row>
    <row r="24" spans="1:6" ht="12.75" customHeight="1">
      <c r="A24" s="176" t="s">
        <v>215</v>
      </c>
      <c r="B24" s="167">
        <v>29.4</v>
      </c>
      <c r="C24" s="173">
        <v>26</v>
      </c>
      <c r="D24" s="6">
        <v>12.1</v>
      </c>
      <c r="E24" s="173">
        <v>2</v>
      </c>
      <c r="F24" s="11">
        <v>6</v>
      </c>
    </row>
    <row r="25" spans="1:6" ht="12.75" customHeight="1">
      <c r="A25" s="176" t="s">
        <v>216</v>
      </c>
      <c r="B25" s="167">
        <v>31.8</v>
      </c>
      <c r="C25" s="173">
        <v>28</v>
      </c>
      <c r="D25" s="6">
        <v>15.2</v>
      </c>
      <c r="E25" s="173">
        <v>31</v>
      </c>
      <c r="F25" s="11">
        <v>2</v>
      </c>
    </row>
    <row r="26" spans="1:6" ht="12.75" customHeight="1">
      <c r="A26" s="176" t="s">
        <v>217</v>
      </c>
      <c r="B26" s="167">
        <v>35.6</v>
      </c>
      <c r="C26" s="173">
        <v>16</v>
      </c>
      <c r="D26" s="6">
        <v>16.7</v>
      </c>
      <c r="E26" s="173">
        <v>1</v>
      </c>
      <c r="F26" s="11">
        <v>5</v>
      </c>
    </row>
    <row r="27" spans="1:6" ht="12.75" customHeight="1">
      <c r="A27" s="176" t="s">
        <v>218</v>
      </c>
      <c r="B27" s="167">
        <v>32</v>
      </c>
      <c r="C27" s="173">
        <v>22</v>
      </c>
      <c r="D27" s="6">
        <v>15.3</v>
      </c>
      <c r="E27" s="173">
        <v>30</v>
      </c>
      <c r="F27" s="11">
        <v>6</v>
      </c>
    </row>
    <row r="28" spans="1:6" ht="12.75" customHeight="1">
      <c r="A28" s="176" t="s">
        <v>219</v>
      </c>
      <c r="B28" s="167">
        <v>26.8</v>
      </c>
      <c r="C28" s="173">
        <v>4</v>
      </c>
      <c r="D28" s="6">
        <v>3.2</v>
      </c>
      <c r="E28" s="173">
        <v>21</v>
      </c>
      <c r="F28" s="11">
        <v>7</v>
      </c>
    </row>
    <row r="29" spans="1:6" ht="12.75" customHeight="1">
      <c r="A29" s="176" t="s">
        <v>220</v>
      </c>
      <c r="B29" s="167">
        <v>20.7</v>
      </c>
      <c r="C29" s="173">
        <v>10</v>
      </c>
      <c r="D29" s="6">
        <v>-2.3</v>
      </c>
      <c r="E29" s="173">
        <v>24</v>
      </c>
      <c r="F29" s="11">
        <v>5</v>
      </c>
    </row>
    <row r="30" spans="1:6" ht="12.75" customHeight="1">
      <c r="A30" s="176" t="s">
        <v>221</v>
      </c>
      <c r="B30" s="167">
        <v>14.1</v>
      </c>
      <c r="C30" s="173">
        <v>13</v>
      </c>
      <c r="D30" s="6">
        <v>-3</v>
      </c>
      <c r="E30" s="173">
        <v>6</v>
      </c>
      <c r="F30" s="11">
        <v>8</v>
      </c>
    </row>
    <row r="31" spans="1:6" ht="12.75" customHeight="1">
      <c r="A31" s="177" t="s">
        <v>54</v>
      </c>
      <c r="B31" s="179"/>
      <c r="C31" s="8"/>
      <c r="D31" s="8"/>
      <c r="E31" s="180"/>
      <c r="F31" s="8"/>
    </row>
    <row r="32" spans="1:6" ht="12.75" customHeight="1">
      <c r="A32" s="176" t="s">
        <v>210</v>
      </c>
      <c r="B32" s="167">
        <v>12.8</v>
      </c>
      <c r="C32" s="173">
        <v>11</v>
      </c>
      <c r="D32" s="6">
        <v>-4.2</v>
      </c>
      <c r="E32" s="173">
        <v>6</v>
      </c>
      <c r="F32" s="11">
        <v>8</v>
      </c>
    </row>
    <row r="33" spans="1:6" ht="12.75" customHeight="1">
      <c r="A33" s="176" t="s">
        <v>211</v>
      </c>
      <c r="B33" s="167">
        <v>12.9</v>
      </c>
      <c r="C33" s="173">
        <v>22</v>
      </c>
      <c r="D33" s="6">
        <v>-5.8</v>
      </c>
      <c r="E33" s="173">
        <v>14</v>
      </c>
      <c r="F33" s="11">
        <v>11</v>
      </c>
    </row>
    <row r="34" spans="1:6" ht="12.75" customHeight="1">
      <c r="A34" s="176" t="s">
        <v>212</v>
      </c>
      <c r="B34" s="167">
        <v>19.6</v>
      </c>
      <c r="C34" s="173">
        <v>18</v>
      </c>
      <c r="D34" s="6">
        <v>-3.3</v>
      </c>
      <c r="E34" s="173">
        <v>9</v>
      </c>
      <c r="F34" s="11">
        <v>16</v>
      </c>
    </row>
    <row r="35" spans="1:6" ht="12.75" customHeight="1">
      <c r="A35" s="176" t="s">
        <v>213</v>
      </c>
      <c r="B35" s="167">
        <v>25.4</v>
      </c>
      <c r="C35" s="173">
        <v>30</v>
      </c>
      <c r="D35" s="6">
        <v>-0.1</v>
      </c>
      <c r="E35" s="173" t="s">
        <v>227</v>
      </c>
      <c r="F35" s="11">
        <v>13</v>
      </c>
    </row>
    <row r="36" spans="1:6" ht="12.75" customHeight="1">
      <c r="A36" s="176" t="s">
        <v>214</v>
      </c>
      <c r="B36" s="167">
        <v>28</v>
      </c>
      <c r="C36" s="173">
        <v>26</v>
      </c>
      <c r="D36" s="6">
        <v>6</v>
      </c>
      <c r="E36" s="173">
        <v>12</v>
      </c>
      <c r="F36" s="11">
        <v>15</v>
      </c>
    </row>
    <row r="37" spans="1:6" ht="12.75" customHeight="1">
      <c r="A37" s="176" t="s">
        <v>215</v>
      </c>
      <c r="B37" s="167">
        <v>28.9</v>
      </c>
      <c r="C37" s="173">
        <v>13</v>
      </c>
      <c r="D37" s="6">
        <v>9.8</v>
      </c>
      <c r="E37" s="173">
        <v>13</v>
      </c>
      <c r="F37" s="11">
        <v>4</v>
      </c>
    </row>
    <row r="38" spans="1:6" ht="12.75" customHeight="1">
      <c r="A38" s="176" t="s">
        <v>216</v>
      </c>
      <c r="B38" s="167">
        <v>34.5</v>
      </c>
      <c r="C38" s="173">
        <v>26</v>
      </c>
      <c r="D38" s="6">
        <v>17.4</v>
      </c>
      <c r="E38" s="173">
        <v>1</v>
      </c>
      <c r="F38" s="11">
        <v>7</v>
      </c>
    </row>
    <row r="39" spans="1:6" ht="12.75" customHeight="1">
      <c r="A39" s="176" t="s">
        <v>217</v>
      </c>
      <c r="B39" s="167">
        <v>34</v>
      </c>
      <c r="C39" s="173">
        <v>12</v>
      </c>
      <c r="D39" s="6">
        <v>14.6</v>
      </c>
      <c r="E39" s="173">
        <v>22</v>
      </c>
      <c r="F39" s="11">
        <v>6</v>
      </c>
    </row>
    <row r="40" spans="1:6" ht="12.75" customHeight="1">
      <c r="A40" s="176" t="s">
        <v>218</v>
      </c>
      <c r="B40" s="167">
        <v>31.5</v>
      </c>
      <c r="C40" s="173">
        <v>2</v>
      </c>
      <c r="D40" s="6">
        <v>10.6</v>
      </c>
      <c r="E40" s="173">
        <v>28</v>
      </c>
      <c r="F40" s="11">
        <v>5</v>
      </c>
    </row>
    <row r="41" spans="1:6" ht="12.75" customHeight="1">
      <c r="A41" s="176" t="s">
        <v>219</v>
      </c>
      <c r="B41" s="167">
        <v>26.6</v>
      </c>
      <c r="C41" s="173">
        <v>9</v>
      </c>
      <c r="D41" s="6">
        <v>5.6</v>
      </c>
      <c r="E41" s="173">
        <v>28</v>
      </c>
      <c r="F41" s="11">
        <v>5</v>
      </c>
    </row>
    <row r="42" spans="1:6" ht="12.75" customHeight="1">
      <c r="A42" s="176" t="s">
        <v>220</v>
      </c>
      <c r="B42" s="167">
        <v>21</v>
      </c>
      <c r="C42" s="173">
        <v>6</v>
      </c>
      <c r="D42" s="6">
        <v>-3</v>
      </c>
      <c r="E42" s="173">
        <v>20</v>
      </c>
      <c r="F42" s="11">
        <v>5</v>
      </c>
    </row>
    <row r="43" spans="1:6" ht="12.75" customHeight="1">
      <c r="A43" s="176" t="s">
        <v>221</v>
      </c>
      <c r="B43" s="167">
        <v>16.8</v>
      </c>
      <c r="C43" s="173">
        <v>4</v>
      </c>
      <c r="D43" s="6">
        <v>-4.9</v>
      </c>
      <c r="E43" s="173">
        <v>7</v>
      </c>
      <c r="F43" s="11">
        <v>7</v>
      </c>
    </row>
    <row r="44" spans="1:6" ht="12.75" customHeight="1">
      <c r="A44" s="177" t="s">
        <v>76</v>
      </c>
      <c r="B44" s="179"/>
      <c r="C44" s="8"/>
      <c r="D44" s="8"/>
      <c r="E44" s="180"/>
      <c r="F44" s="8"/>
    </row>
    <row r="45" spans="1:6" ht="12.75" customHeight="1">
      <c r="A45" s="176" t="s">
        <v>210</v>
      </c>
      <c r="B45" s="167">
        <v>15.3</v>
      </c>
      <c r="C45" s="173">
        <v>29</v>
      </c>
      <c r="D45" s="6">
        <v>-4.9</v>
      </c>
      <c r="E45" s="173">
        <v>16</v>
      </c>
      <c r="F45" s="11">
        <v>9</v>
      </c>
    </row>
    <row r="46" spans="1:6" ht="12.75" customHeight="1">
      <c r="A46" s="176" t="s">
        <v>211</v>
      </c>
      <c r="B46" s="167">
        <v>17.1</v>
      </c>
      <c r="C46" s="173">
        <v>14</v>
      </c>
      <c r="D46" s="6">
        <v>-3.9</v>
      </c>
      <c r="E46" s="173">
        <v>7</v>
      </c>
      <c r="F46" s="11">
        <v>10</v>
      </c>
    </row>
    <row r="47" spans="1:6" ht="12.75" customHeight="1">
      <c r="A47" s="176" t="s">
        <v>212</v>
      </c>
      <c r="B47" s="167">
        <v>21</v>
      </c>
      <c r="C47" s="173">
        <v>19</v>
      </c>
      <c r="D47" s="6">
        <v>-2</v>
      </c>
      <c r="E47" s="173">
        <v>12</v>
      </c>
      <c r="F47" s="11">
        <v>18</v>
      </c>
    </row>
    <row r="48" spans="1:6" ht="12.75" customHeight="1">
      <c r="A48" s="176" t="s">
        <v>213</v>
      </c>
      <c r="B48" s="167">
        <v>26.8</v>
      </c>
      <c r="C48" s="173">
        <v>19</v>
      </c>
      <c r="D48" s="6">
        <v>-1.6</v>
      </c>
      <c r="E48" s="173">
        <v>3</v>
      </c>
      <c r="F48" s="11">
        <v>10</v>
      </c>
    </row>
    <row r="49" spans="1:6" ht="12.75" customHeight="1">
      <c r="A49" s="176" t="s">
        <v>214</v>
      </c>
      <c r="B49" s="167">
        <v>29.6</v>
      </c>
      <c r="C49" s="173">
        <v>20</v>
      </c>
      <c r="D49" s="6">
        <v>4.6</v>
      </c>
      <c r="E49" s="173">
        <v>14</v>
      </c>
      <c r="F49" s="11">
        <v>9</v>
      </c>
    </row>
    <row r="50" spans="1:6" ht="12.75" customHeight="1">
      <c r="A50" s="176" t="s">
        <v>215</v>
      </c>
      <c r="B50" s="167">
        <v>31.2</v>
      </c>
      <c r="C50" s="173">
        <v>28</v>
      </c>
      <c r="D50" s="6">
        <v>10.9</v>
      </c>
      <c r="E50" s="173">
        <v>2</v>
      </c>
      <c r="F50" s="11">
        <v>8</v>
      </c>
    </row>
    <row r="51" spans="1:6" ht="12.75" customHeight="1">
      <c r="A51" s="176" t="s">
        <v>216</v>
      </c>
      <c r="B51" s="167">
        <v>32.5</v>
      </c>
      <c r="C51" s="173">
        <v>14</v>
      </c>
      <c r="D51" s="6">
        <v>17.1</v>
      </c>
      <c r="E51" s="173">
        <v>4</v>
      </c>
      <c r="F51" s="11">
        <v>13</v>
      </c>
    </row>
    <row r="52" spans="1:6" ht="12.75" customHeight="1">
      <c r="A52" s="176" t="s">
        <v>217</v>
      </c>
      <c r="B52" s="167">
        <v>34.5</v>
      </c>
      <c r="C52" s="173">
        <v>8</v>
      </c>
      <c r="D52" s="6">
        <v>15.1</v>
      </c>
      <c r="E52" s="173">
        <v>26</v>
      </c>
      <c r="F52" s="11">
        <v>4</v>
      </c>
    </row>
    <row r="53" spans="1:6" ht="12.75" customHeight="1">
      <c r="A53" s="176" t="s">
        <v>218</v>
      </c>
      <c r="B53" s="167">
        <v>31.2</v>
      </c>
      <c r="C53" s="173">
        <v>2</v>
      </c>
      <c r="D53" s="6">
        <v>10.4</v>
      </c>
      <c r="E53" s="173">
        <v>10</v>
      </c>
      <c r="F53" s="11">
        <v>6</v>
      </c>
    </row>
    <row r="54" spans="1:6" ht="12.75" customHeight="1">
      <c r="A54" s="176" t="s">
        <v>219</v>
      </c>
      <c r="B54" s="167">
        <v>27.6</v>
      </c>
      <c r="C54" s="173">
        <v>1</v>
      </c>
      <c r="D54" s="6">
        <v>5.3</v>
      </c>
      <c r="E54" s="173">
        <v>21</v>
      </c>
      <c r="F54" s="11">
        <v>11</v>
      </c>
    </row>
    <row r="55" spans="1:6" ht="12.75" customHeight="1">
      <c r="A55" s="176" t="s">
        <v>220</v>
      </c>
      <c r="B55" s="167">
        <v>23.5</v>
      </c>
      <c r="C55" s="173">
        <v>1</v>
      </c>
      <c r="D55" s="6">
        <v>0.4</v>
      </c>
      <c r="E55" s="173">
        <v>22</v>
      </c>
      <c r="F55" s="11">
        <v>8</v>
      </c>
    </row>
    <row r="56" spans="1:6" ht="12.75" customHeight="1">
      <c r="A56" s="176" t="s">
        <v>221</v>
      </c>
      <c r="B56" s="167">
        <v>15.6</v>
      </c>
      <c r="C56" s="173">
        <v>2</v>
      </c>
      <c r="D56" s="6">
        <v>-5.3</v>
      </c>
      <c r="E56" s="173">
        <v>19</v>
      </c>
      <c r="F56" s="11">
        <v>11</v>
      </c>
    </row>
    <row r="57" spans="1:6" ht="12.75" customHeight="1">
      <c r="A57" s="177" t="s">
        <v>83</v>
      </c>
      <c r="B57" s="179"/>
      <c r="C57" s="8"/>
      <c r="D57" s="8"/>
      <c r="E57" s="180"/>
      <c r="F57" s="8"/>
    </row>
    <row r="58" spans="1:6" ht="12.75" customHeight="1">
      <c r="A58" s="176" t="s">
        <v>210</v>
      </c>
      <c r="B58" s="169">
        <v>15.4</v>
      </c>
      <c r="C58" s="173">
        <v>20</v>
      </c>
      <c r="D58" s="6">
        <v>-6</v>
      </c>
      <c r="E58" s="173">
        <v>15</v>
      </c>
      <c r="F58" s="11">
        <v>7</v>
      </c>
    </row>
    <row r="59" spans="1:6" ht="12.75" customHeight="1">
      <c r="A59" s="176" t="s">
        <v>211</v>
      </c>
      <c r="B59" s="169">
        <v>19.5</v>
      </c>
      <c r="C59" s="173">
        <v>25</v>
      </c>
      <c r="D59" s="6">
        <v>-5.3</v>
      </c>
      <c r="E59" s="173">
        <v>5</v>
      </c>
      <c r="F59" s="11">
        <v>14</v>
      </c>
    </row>
    <row r="60" spans="1:6" ht="12.75" customHeight="1">
      <c r="A60" s="176" t="s">
        <v>212</v>
      </c>
      <c r="B60" s="169">
        <v>20</v>
      </c>
      <c r="C60" s="173">
        <v>20</v>
      </c>
      <c r="D60" s="6">
        <v>-2.7</v>
      </c>
      <c r="E60" s="173">
        <v>27</v>
      </c>
      <c r="F60" s="11">
        <v>14</v>
      </c>
    </row>
    <row r="61" spans="1:6" ht="12.75" customHeight="1">
      <c r="A61" s="176" t="s">
        <v>213</v>
      </c>
      <c r="B61" s="169">
        <v>21.6</v>
      </c>
      <c r="C61" s="173">
        <v>28</v>
      </c>
      <c r="D61" s="6">
        <v>-1.5</v>
      </c>
      <c r="E61" s="173">
        <v>4</v>
      </c>
      <c r="F61" s="11">
        <v>16</v>
      </c>
    </row>
    <row r="62" spans="1:6" ht="12.75" customHeight="1">
      <c r="A62" s="176" t="s">
        <v>214</v>
      </c>
      <c r="B62" s="169">
        <v>29.5</v>
      </c>
      <c r="C62" s="173">
        <v>21</v>
      </c>
      <c r="D62" s="6">
        <v>4.8</v>
      </c>
      <c r="E62" s="173">
        <v>1</v>
      </c>
      <c r="F62" s="11">
        <v>15</v>
      </c>
    </row>
    <row r="63" spans="1:6" ht="12.75" customHeight="1">
      <c r="A63" s="176" t="s">
        <v>215</v>
      </c>
      <c r="B63" s="169">
        <v>30.8</v>
      </c>
      <c r="C63" s="173">
        <v>28</v>
      </c>
      <c r="D63" s="6">
        <v>11.1</v>
      </c>
      <c r="E63" s="173">
        <v>6</v>
      </c>
      <c r="F63" s="11">
        <v>5</v>
      </c>
    </row>
    <row r="64" spans="1:6" ht="12.75" customHeight="1">
      <c r="A64" s="176" t="s">
        <v>216</v>
      </c>
      <c r="B64" s="169">
        <v>34.7</v>
      </c>
      <c r="C64" s="173">
        <v>22</v>
      </c>
      <c r="D64" s="6">
        <v>18.5</v>
      </c>
      <c r="E64" s="173">
        <v>8</v>
      </c>
      <c r="F64" s="11">
        <v>7</v>
      </c>
    </row>
    <row r="65" spans="1:6" ht="12.75" customHeight="1">
      <c r="A65" s="176" t="s">
        <v>217</v>
      </c>
      <c r="B65" s="169">
        <v>35.2</v>
      </c>
      <c r="C65" s="173">
        <v>20</v>
      </c>
      <c r="D65" s="6">
        <v>21.4</v>
      </c>
      <c r="E65" s="173">
        <v>8</v>
      </c>
      <c r="F65" s="11">
        <v>5</v>
      </c>
    </row>
    <row r="66" spans="1:6" ht="12.75" customHeight="1">
      <c r="A66" s="176" t="s">
        <v>218</v>
      </c>
      <c r="B66" s="169">
        <v>35.2</v>
      </c>
      <c r="C66" s="173">
        <v>4</v>
      </c>
      <c r="D66" s="6">
        <v>12</v>
      </c>
      <c r="E66" s="173">
        <v>26</v>
      </c>
      <c r="F66" s="11">
        <v>10</v>
      </c>
    </row>
    <row r="67" spans="1:6" ht="12.75" customHeight="1">
      <c r="A67" s="176" t="s">
        <v>219</v>
      </c>
      <c r="B67" s="169">
        <v>27</v>
      </c>
      <c r="C67" s="173">
        <v>2</v>
      </c>
      <c r="D67" s="6">
        <v>6.9</v>
      </c>
      <c r="E67" s="173">
        <v>27</v>
      </c>
      <c r="F67" s="11">
        <v>5</v>
      </c>
    </row>
    <row r="68" spans="1:6" ht="12.75" customHeight="1">
      <c r="A68" s="176" t="s">
        <v>220</v>
      </c>
      <c r="B68" s="169">
        <v>20.1</v>
      </c>
      <c r="C68" s="173">
        <v>8</v>
      </c>
      <c r="D68" s="6">
        <v>-1.9</v>
      </c>
      <c r="E68" s="173">
        <v>29</v>
      </c>
      <c r="F68" s="11">
        <v>6</v>
      </c>
    </row>
    <row r="69" spans="1:6" ht="12.75" customHeight="1">
      <c r="A69" s="176" t="s">
        <v>221</v>
      </c>
      <c r="B69" s="169">
        <v>19.4</v>
      </c>
      <c r="C69" s="173">
        <v>2</v>
      </c>
      <c r="D69" s="6">
        <v>-3.9</v>
      </c>
      <c r="E69" s="173">
        <v>31</v>
      </c>
      <c r="F69" s="11">
        <v>13</v>
      </c>
    </row>
    <row r="70" spans="1:6" ht="12.75" customHeight="1">
      <c r="A70" s="177" t="s">
        <v>87</v>
      </c>
      <c r="B70" s="179"/>
      <c r="C70" s="8"/>
      <c r="D70" s="8"/>
      <c r="E70" s="180"/>
      <c r="F70" s="8"/>
    </row>
    <row r="71" spans="1:6" ht="12.75" customHeight="1">
      <c r="A71" s="176" t="s">
        <v>255</v>
      </c>
      <c r="B71" s="169">
        <v>7.8</v>
      </c>
      <c r="C71" s="173">
        <v>9</v>
      </c>
      <c r="D71" s="6">
        <v>-8.6</v>
      </c>
      <c r="E71" s="173">
        <v>31</v>
      </c>
      <c r="F71" s="11">
        <v>7</v>
      </c>
    </row>
    <row r="72" spans="1:6" ht="12.75" customHeight="1">
      <c r="A72" s="176" t="s">
        <v>256</v>
      </c>
      <c r="B72" s="169">
        <v>16.8</v>
      </c>
      <c r="C72" s="173">
        <v>27</v>
      </c>
      <c r="D72" s="6">
        <v>-6.1</v>
      </c>
      <c r="E72" s="173">
        <v>16</v>
      </c>
      <c r="F72" s="11">
        <v>9</v>
      </c>
    </row>
    <row r="73" spans="1:6" ht="12.75" customHeight="1">
      <c r="A73" s="176" t="s">
        <v>257</v>
      </c>
      <c r="B73" s="169">
        <v>18.8</v>
      </c>
      <c r="C73" s="173">
        <v>14</v>
      </c>
      <c r="D73" s="6">
        <v>-3.8</v>
      </c>
      <c r="E73" s="173">
        <v>28</v>
      </c>
      <c r="F73" s="11">
        <v>15</v>
      </c>
    </row>
    <row r="74" spans="1:6" ht="12.75" customHeight="1">
      <c r="A74" s="176" t="s">
        <v>258</v>
      </c>
      <c r="B74" s="169">
        <v>21.2</v>
      </c>
      <c r="C74" s="173">
        <v>14</v>
      </c>
      <c r="D74" s="6">
        <v>-1.9</v>
      </c>
      <c r="E74" s="173">
        <v>6</v>
      </c>
      <c r="F74" s="11">
        <v>16</v>
      </c>
    </row>
    <row r="75" spans="1:6" ht="12.75" customHeight="1">
      <c r="A75" s="176" t="s">
        <v>259</v>
      </c>
      <c r="B75" s="169">
        <v>26.7</v>
      </c>
      <c r="C75" s="173">
        <v>9</v>
      </c>
      <c r="D75" s="6">
        <v>6.3</v>
      </c>
      <c r="E75" s="173">
        <v>15</v>
      </c>
      <c r="F75" s="11">
        <v>14</v>
      </c>
    </row>
    <row r="76" spans="1:6" ht="12.75" customHeight="1">
      <c r="A76" s="176" t="s">
        <v>260</v>
      </c>
      <c r="B76" s="169">
        <v>33.1</v>
      </c>
      <c r="C76" s="173">
        <v>29</v>
      </c>
      <c r="D76" s="6">
        <v>12.6</v>
      </c>
      <c r="E76" s="173">
        <v>6</v>
      </c>
      <c r="F76" s="11">
        <v>9</v>
      </c>
    </row>
    <row r="77" spans="1:6" ht="12.75" customHeight="1">
      <c r="A77" s="176" t="s">
        <v>261</v>
      </c>
      <c r="B77" s="169">
        <v>34.4</v>
      </c>
      <c r="C77" s="173">
        <v>10</v>
      </c>
      <c r="D77" s="6">
        <v>18.3</v>
      </c>
      <c r="E77" s="173">
        <v>24</v>
      </c>
      <c r="F77" s="11">
        <v>7</v>
      </c>
    </row>
    <row r="78" spans="1:6" ht="12.75" customHeight="1">
      <c r="A78" s="176" t="s">
        <v>262</v>
      </c>
      <c r="B78" s="169">
        <v>34.5</v>
      </c>
      <c r="C78" s="173">
        <v>9</v>
      </c>
      <c r="D78" s="6">
        <v>19.3</v>
      </c>
      <c r="E78" s="173">
        <v>20</v>
      </c>
      <c r="F78" s="11">
        <v>7</v>
      </c>
    </row>
    <row r="79" spans="1:6" ht="12.75" customHeight="1">
      <c r="A79" s="176" t="s">
        <v>263</v>
      </c>
      <c r="B79" s="169">
        <v>32.2</v>
      </c>
      <c r="C79" s="173">
        <v>13</v>
      </c>
      <c r="D79" s="6">
        <v>9.6</v>
      </c>
      <c r="E79" s="173">
        <v>24</v>
      </c>
      <c r="F79" s="11">
        <v>8</v>
      </c>
    </row>
    <row r="80" spans="1:6" ht="12.75" customHeight="1">
      <c r="A80" s="176" t="s">
        <v>264</v>
      </c>
      <c r="B80" s="169">
        <v>25.4</v>
      </c>
      <c r="C80" s="173">
        <v>21</v>
      </c>
      <c r="D80" s="6">
        <v>4.2</v>
      </c>
      <c r="E80" s="173">
        <v>28</v>
      </c>
      <c r="F80" s="11">
        <v>8</v>
      </c>
    </row>
    <row r="81" spans="1:6" ht="12.75" customHeight="1">
      <c r="A81" s="176" t="s">
        <v>265</v>
      </c>
      <c r="B81" s="169">
        <v>23.3</v>
      </c>
      <c r="C81" s="173">
        <v>4</v>
      </c>
      <c r="D81" s="6">
        <v>-1.4</v>
      </c>
      <c r="E81" s="173">
        <v>25</v>
      </c>
      <c r="F81" s="11">
        <v>7</v>
      </c>
    </row>
    <row r="82" spans="1:6" ht="12.75" customHeight="1">
      <c r="A82" s="176" t="s">
        <v>266</v>
      </c>
      <c r="B82" s="169">
        <v>14.9</v>
      </c>
      <c r="C82" s="173">
        <v>3</v>
      </c>
      <c r="D82" s="6">
        <v>-5.5</v>
      </c>
      <c r="E82" s="173">
        <v>25</v>
      </c>
      <c r="F82" s="11">
        <v>7</v>
      </c>
    </row>
    <row r="83" spans="1:6" ht="12.75" customHeight="1">
      <c r="A83" s="160" t="s">
        <v>230</v>
      </c>
      <c r="B83" s="169"/>
      <c r="C83" s="173"/>
      <c r="D83" s="6"/>
      <c r="E83" s="173"/>
      <c r="F83" s="11"/>
    </row>
    <row r="84" spans="1:6" ht="12.75" customHeight="1">
      <c r="A84" s="176" t="s">
        <v>255</v>
      </c>
      <c r="B84" s="169">
        <v>10.5</v>
      </c>
      <c r="C84" s="173">
        <v>18</v>
      </c>
      <c r="D84" s="6">
        <v>-5.7</v>
      </c>
      <c r="E84" s="173">
        <v>18</v>
      </c>
      <c r="F84" s="11">
        <v>5</v>
      </c>
    </row>
    <row r="85" spans="1:6" ht="12.75" customHeight="1">
      <c r="A85" s="176" t="s">
        <v>256</v>
      </c>
      <c r="B85" s="169">
        <v>11.3</v>
      </c>
      <c r="C85" s="173">
        <v>23</v>
      </c>
      <c r="D85" s="6">
        <v>-10.8</v>
      </c>
      <c r="E85" s="173">
        <v>3</v>
      </c>
      <c r="F85" s="11">
        <v>7</v>
      </c>
    </row>
    <row r="86" spans="1:6" ht="12.75" customHeight="1">
      <c r="A86" s="176" t="s">
        <v>257</v>
      </c>
      <c r="B86" s="169">
        <v>16.5</v>
      </c>
      <c r="C86" s="173">
        <v>30</v>
      </c>
      <c r="D86" s="6">
        <v>-4.4</v>
      </c>
      <c r="E86" s="173">
        <v>14</v>
      </c>
      <c r="F86" s="11">
        <v>16</v>
      </c>
    </row>
    <row r="87" spans="1:6" ht="12.75" customHeight="1">
      <c r="A87" s="176" t="s">
        <v>258</v>
      </c>
      <c r="B87" s="169">
        <v>27.8</v>
      </c>
      <c r="C87" s="173">
        <v>28</v>
      </c>
      <c r="D87" s="6">
        <v>-3.8</v>
      </c>
      <c r="E87" s="173">
        <v>8</v>
      </c>
      <c r="F87" s="11">
        <v>15</v>
      </c>
    </row>
    <row r="88" spans="1:6" ht="12.75" customHeight="1">
      <c r="A88" s="176" t="s">
        <v>259</v>
      </c>
      <c r="B88" s="169">
        <v>26.4</v>
      </c>
      <c r="C88" s="173">
        <v>27</v>
      </c>
      <c r="D88" s="6">
        <v>3.5</v>
      </c>
      <c r="E88" s="173">
        <v>13</v>
      </c>
      <c r="F88" s="11">
        <v>15</v>
      </c>
    </row>
    <row r="89" spans="1:6" ht="12.75" customHeight="1">
      <c r="A89" s="176" t="s">
        <v>260</v>
      </c>
      <c r="B89" s="169">
        <v>29.6</v>
      </c>
      <c r="C89" s="173">
        <v>29</v>
      </c>
      <c r="D89" s="6">
        <v>12.2</v>
      </c>
      <c r="E89" s="173">
        <v>4</v>
      </c>
      <c r="F89" s="11">
        <v>5</v>
      </c>
    </row>
    <row r="90" spans="1:6" ht="12.75" customHeight="1">
      <c r="A90" s="176" t="s">
        <v>261</v>
      </c>
      <c r="B90" s="169">
        <v>34.4</v>
      </c>
      <c r="C90" s="173">
        <v>31</v>
      </c>
      <c r="D90" s="6">
        <v>14.9</v>
      </c>
      <c r="E90" s="173">
        <v>9</v>
      </c>
      <c r="F90" s="11">
        <v>7</v>
      </c>
    </row>
    <row r="91" spans="1:6" ht="12.75" customHeight="1">
      <c r="A91" s="176" t="s">
        <v>262</v>
      </c>
      <c r="B91" s="169">
        <v>34.2</v>
      </c>
      <c r="C91" s="173">
        <v>17</v>
      </c>
      <c r="D91" s="6">
        <v>17.8</v>
      </c>
      <c r="E91" s="173">
        <v>9</v>
      </c>
      <c r="F91" s="11">
        <v>9</v>
      </c>
    </row>
    <row r="92" spans="1:6" ht="12.75" customHeight="1">
      <c r="A92" s="176" t="s">
        <v>263</v>
      </c>
      <c r="B92" s="169">
        <v>32.3</v>
      </c>
      <c r="C92" s="173">
        <v>17</v>
      </c>
      <c r="D92" s="6">
        <v>12.2</v>
      </c>
      <c r="E92" s="173">
        <v>28</v>
      </c>
      <c r="F92" s="11">
        <v>9</v>
      </c>
    </row>
    <row r="93" spans="1:6" ht="12.75" customHeight="1">
      <c r="A93" s="176" t="s">
        <v>264</v>
      </c>
      <c r="B93" s="169">
        <v>24.4</v>
      </c>
      <c r="C93" s="173">
        <v>2</v>
      </c>
      <c r="D93" s="6">
        <v>4.7</v>
      </c>
      <c r="E93" s="173">
        <v>24</v>
      </c>
      <c r="F93" s="11">
        <v>9</v>
      </c>
    </row>
    <row r="94" spans="1:6" ht="12.75" customHeight="1">
      <c r="A94" s="176" t="s">
        <v>265</v>
      </c>
      <c r="B94" s="169">
        <v>17.8</v>
      </c>
      <c r="C94" s="173">
        <v>6</v>
      </c>
      <c r="D94" s="6">
        <v>-2.5</v>
      </c>
      <c r="E94" s="173">
        <v>25</v>
      </c>
      <c r="F94" s="11">
        <v>10</v>
      </c>
    </row>
    <row r="95" spans="1:6" ht="12.75" customHeight="1">
      <c r="A95" s="176" t="s">
        <v>266</v>
      </c>
      <c r="B95" s="169">
        <v>13</v>
      </c>
      <c r="C95" s="173">
        <v>15</v>
      </c>
      <c r="D95" s="6">
        <v>-5.3</v>
      </c>
      <c r="E95" s="173">
        <v>25</v>
      </c>
      <c r="F95" s="11">
        <v>9</v>
      </c>
    </row>
    <row r="96" spans="1:6" ht="12.75" customHeight="1">
      <c r="A96" s="177" t="s">
        <v>253</v>
      </c>
      <c r="B96" s="179"/>
      <c r="C96" s="8"/>
      <c r="D96" s="8"/>
      <c r="E96" s="180"/>
      <c r="F96" s="8"/>
    </row>
    <row r="97" spans="1:6" ht="12.75" customHeight="1">
      <c r="A97" s="176" t="s">
        <v>255</v>
      </c>
      <c r="B97" s="169">
        <v>10.4</v>
      </c>
      <c r="C97" s="173">
        <v>31</v>
      </c>
      <c r="D97" s="6">
        <v>-6.9</v>
      </c>
      <c r="E97" s="173">
        <v>27</v>
      </c>
      <c r="F97" s="11">
        <v>11</v>
      </c>
    </row>
    <row r="98" spans="1:6" ht="12.75" customHeight="1">
      <c r="A98" s="176" t="s">
        <v>256</v>
      </c>
      <c r="B98" s="169">
        <v>16.2</v>
      </c>
      <c r="C98" s="173">
        <v>2</v>
      </c>
      <c r="D98" s="6">
        <v>-6</v>
      </c>
      <c r="E98" s="173">
        <v>17</v>
      </c>
      <c r="F98" s="11">
        <v>11</v>
      </c>
    </row>
    <row r="99" spans="1:6" ht="12.75" customHeight="1">
      <c r="A99" s="176" t="s">
        <v>257</v>
      </c>
      <c r="B99" s="169">
        <v>19.7</v>
      </c>
      <c r="C99" s="173">
        <v>9</v>
      </c>
      <c r="D99" s="6">
        <v>-5.7</v>
      </c>
      <c r="E99" s="173">
        <v>12</v>
      </c>
      <c r="F99" s="11">
        <v>18</v>
      </c>
    </row>
    <row r="100" spans="1:6" ht="12.75" customHeight="1">
      <c r="A100" s="176" t="s">
        <v>258</v>
      </c>
      <c r="B100" s="169">
        <v>23.9</v>
      </c>
      <c r="C100" s="173">
        <v>5</v>
      </c>
      <c r="D100" s="6">
        <v>-2.2</v>
      </c>
      <c r="E100" s="173">
        <v>13</v>
      </c>
      <c r="F100" s="11">
        <v>19</v>
      </c>
    </row>
    <row r="101" spans="1:6" ht="12.75" customHeight="1">
      <c r="A101" s="176" t="s">
        <v>259</v>
      </c>
      <c r="B101" s="169">
        <v>30.2</v>
      </c>
      <c r="C101" s="173">
        <v>14</v>
      </c>
      <c r="D101" s="6">
        <v>2.3</v>
      </c>
      <c r="E101" s="173">
        <v>3</v>
      </c>
      <c r="F101" s="11">
        <v>12</v>
      </c>
    </row>
    <row r="102" spans="1:6" ht="12.75" customHeight="1">
      <c r="A102" s="176" t="s">
        <v>260</v>
      </c>
      <c r="B102" s="169">
        <v>31.4</v>
      </c>
      <c r="C102" s="173">
        <v>13</v>
      </c>
      <c r="D102" s="6">
        <v>10.3</v>
      </c>
      <c r="E102" s="173">
        <v>4</v>
      </c>
      <c r="F102" s="11">
        <v>6</v>
      </c>
    </row>
    <row r="103" spans="1:6" ht="12.75" customHeight="1">
      <c r="A103" s="176" t="s">
        <v>261</v>
      </c>
      <c r="B103" s="169">
        <v>32.8</v>
      </c>
      <c r="C103" s="173">
        <v>8</v>
      </c>
      <c r="D103" s="6">
        <v>16.5</v>
      </c>
      <c r="E103" s="173">
        <v>1</v>
      </c>
      <c r="F103" s="11">
        <v>13</v>
      </c>
    </row>
    <row r="104" spans="1:6" ht="12.75" customHeight="1">
      <c r="A104" s="176" t="s">
        <v>262</v>
      </c>
      <c r="B104" s="169">
        <v>34.5</v>
      </c>
      <c r="C104" s="173">
        <v>11</v>
      </c>
      <c r="D104" s="6">
        <v>15.5</v>
      </c>
      <c r="E104" s="173">
        <v>28</v>
      </c>
      <c r="F104" s="11">
        <v>5</v>
      </c>
    </row>
    <row r="105" spans="1:6" ht="12.75" customHeight="1">
      <c r="A105" s="176" t="s">
        <v>263</v>
      </c>
      <c r="B105" s="169">
        <v>31</v>
      </c>
      <c r="C105" s="173">
        <v>13</v>
      </c>
      <c r="D105" s="6">
        <v>10.1</v>
      </c>
      <c r="E105" s="173">
        <v>28</v>
      </c>
      <c r="F105" s="11">
        <v>7</v>
      </c>
    </row>
    <row r="106" spans="1:6" ht="12.75" customHeight="1">
      <c r="A106" s="176" t="s">
        <v>264</v>
      </c>
      <c r="B106" s="169">
        <v>29.5</v>
      </c>
      <c r="C106" s="173">
        <v>9</v>
      </c>
      <c r="D106" s="6">
        <v>5.3</v>
      </c>
      <c r="E106" s="173">
        <v>28</v>
      </c>
      <c r="F106" s="11">
        <v>12</v>
      </c>
    </row>
    <row r="107" spans="1:6" ht="12.75" customHeight="1">
      <c r="A107" s="176" t="s">
        <v>265</v>
      </c>
      <c r="B107" s="169">
        <v>20.6</v>
      </c>
      <c r="C107" s="173">
        <v>7</v>
      </c>
      <c r="D107" s="6">
        <v>-2.4</v>
      </c>
      <c r="E107" s="173">
        <v>29</v>
      </c>
      <c r="F107" s="11">
        <v>10</v>
      </c>
    </row>
    <row r="108" spans="1:6" ht="12.75" customHeight="1">
      <c r="A108" s="176" t="s">
        <v>266</v>
      </c>
      <c r="B108" s="169">
        <v>13.7</v>
      </c>
      <c r="C108" s="173">
        <v>5</v>
      </c>
      <c r="D108" s="6">
        <v>-4.5</v>
      </c>
      <c r="E108" s="173">
        <v>30</v>
      </c>
      <c r="F108" s="11">
        <v>15</v>
      </c>
    </row>
    <row r="109" spans="1:11" s="241" customFormat="1" ht="15" customHeight="1">
      <c r="A109" s="259" t="s">
        <v>269</v>
      </c>
      <c r="B109" s="260"/>
      <c r="C109" s="261"/>
      <c r="D109" s="261"/>
      <c r="E109" s="262"/>
      <c r="F109" s="261"/>
      <c r="H109" s="263"/>
      <c r="I109" s="263"/>
      <c r="K109" s="263"/>
    </row>
    <row r="110" spans="1:11" s="241" customFormat="1" ht="15" customHeight="1">
      <c r="A110" s="245" t="s">
        <v>255</v>
      </c>
      <c r="B110" s="264">
        <v>12.9</v>
      </c>
      <c r="C110" s="243">
        <v>25</v>
      </c>
      <c r="D110" s="240">
        <v>-6.9</v>
      </c>
      <c r="E110" s="243">
        <v>20</v>
      </c>
      <c r="F110" s="244">
        <v>10</v>
      </c>
      <c r="H110" s="263"/>
      <c r="I110" s="263"/>
      <c r="K110" s="263"/>
    </row>
    <row r="111" spans="1:11" s="241" customFormat="1" ht="15" customHeight="1">
      <c r="A111" s="245" t="s">
        <v>256</v>
      </c>
      <c r="B111" s="264">
        <v>14.3</v>
      </c>
      <c r="C111" s="243">
        <v>2</v>
      </c>
      <c r="D111" s="240">
        <v>-4.4</v>
      </c>
      <c r="E111" s="243">
        <v>31</v>
      </c>
      <c r="F111" s="244">
        <v>12</v>
      </c>
      <c r="H111" s="263"/>
      <c r="I111" s="263"/>
      <c r="K111" s="263"/>
    </row>
    <row r="112" spans="1:11" s="241" customFormat="1" ht="15" customHeight="1">
      <c r="A112" s="245" t="s">
        <v>257</v>
      </c>
      <c r="B112" s="264">
        <v>20</v>
      </c>
      <c r="C112" s="243">
        <v>29</v>
      </c>
      <c r="D112" s="240">
        <v>-5.7</v>
      </c>
      <c r="E112" s="243">
        <v>11</v>
      </c>
      <c r="F112" s="244">
        <v>16</v>
      </c>
      <c r="H112" s="263"/>
      <c r="I112" s="263"/>
      <c r="K112" s="263"/>
    </row>
    <row r="113" spans="1:11" s="241" customFormat="1" ht="15" customHeight="1">
      <c r="A113" s="245" t="s">
        <v>258</v>
      </c>
      <c r="B113" s="264">
        <v>23.9</v>
      </c>
      <c r="C113" s="243">
        <v>26</v>
      </c>
      <c r="D113" s="240">
        <v>-1</v>
      </c>
      <c r="E113" s="243">
        <v>7</v>
      </c>
      <c r="F113" s="244">
        <v>9</v>
      </c>
      <c r="H113" s="263"/>
      <c r="I113" s="263"/>
      <c r="K113" s="263"/>
    </row>
    <row r="114" spans="1:11" s="241" customFormat="1" ht="15" customHeight="1">
      <c r="A114" s="245" t="s">
        <v>259</v>
      </c>
      <c r="B114" s="264">
        <v>31.2</v>
      </c>
      <c r="C114" s="243">
        <v>31</v>
      </c>
      <c r="D114" s="240">
        <v>4</v>
      </c>
      <c r="E114" s="243">
        <v>7</v>
      </c>
      <c r="F114" s="244">
        <v>12</v>
      </c>
      <c r="H114" s="263"/>
      <c r="I114" s="263"/>
      <c r="K114" s="263"/>
    </row>
    <row r="115" spans="1:11" s="241" customFormat="1" ht="15" customHeight="1">
      <c r="A115" s="245" t="s">
        <v>260</v>
      </c>
      <c r="B115" s="264">
        <v>33.2</v>
      </c>
      <c r="C115" s="243">
        <v>1</v>
      </c>
      <c r="D115" s="240">
        <v>13.2</v>
      </c>
      <c r="E115" s="243">
        <v>14</v>
      </c>
      <c r="F115" s="244">
        <v>5</v>
      </c>
      <c r="H115" s="263"/>
      <c r="I115" s="263"/>
      <c r="K115" s="263"/>
    </row>
    <row r="116" spans="1:11" s="241" customFormat="1" ht="15" customHeight="1">
      <c r="A116" s="245" t="s">
        <v>261</v>
      </c>
      <c r="B116" s="264">
        <v>34.7</v>
      </c>
      <c r="C116" s="243">
        <v>25</v>
      </c>
      <c r="D116" s="240">
        <v>16.7</v>
      </c>
      <c r="E116" s="243">
        <v>2</v>
      </c>
      <c r="F116" s="244">
        <v>6</v>
      </c>
      <c r="H116" s="263"/>
      <c r="I116" s="263"/>
      <c r="K116" s="263"/>
    </row>
    <row r="117" spans="1:11" s="241" customFormat="1" ht="15" customHeight="1">
      <c r="A117" s="245" t="s">
        <v>262</v>
      </c>
      <c r="B117" s="264">
        <v>32.5</v>
      </c>
      <c r="C117" s="243">
        <v>19</v>
      </c>
      <c r="D117" s="240">
        <v>18.4</v>
      </c>
      <c r="E117" s="243">
        <v>30</v>
      </c>
      <c r="F117" s="244">
        <v>9</v>
      </c>
      <c r="H117" s="263"/>
      <c r="I117" s="263"/>
      <c r="K117" s="263"/>
    </row>
    <row r="118" spans="1:11" s="241" customFormat="1" ht="15" customHeight="1">
      <c r="A118" s="245" t="s">
        <v>263</v>
      </c>
      <c r="B118" s="264">
        <v>31.2</v>
      </c>
      <c r="C118" s="243">
        <v>6</v>
      </c>
      <c r="D118" s="240">
        <v>10.7</v>
      </c>
      <c r="E118" s="243">
        <v>21</v>
      </c>
      <c r="F118" s="244">
        <v>5</v>
      </c>
      <c r="H118" s="263"/>
      <c r="I118" s="263"/>
      <c r="K118" s="263"/>
    </row>
    <row r="119" spans="1:11" s="241" customFormat="1" ht="15" customHeight="1">
      <c r="A119" s="245" t="s">
        <v>264</v>
      </c>
      <c r="B119" s="264">
        <v>25.1</v>
      </c>
      <c r="C119" s="243">
        <v>2</v>
      </c>
      <c r="D119" s="240">
        <v>2.6</v>
      </c>
      <c r="E119" s="243">
        <v>29</v>
      </c>
      <c r="F119" s="244">
        <v>10</v>
      </c>
      <c r="H119" s="263"/>
      <c r="I119" s="263"/>
      <c r="K119" s="263"/>
    </row>
    <row r="120" spans="1:11" s="241" customFormat="1" ht="15" customHeight="1">
      <c r="A120" s="245" t="s">
        <v>265</v>
      </c>
      <c r="B120" s="264">
        <v>20.1</v>
      </c>
      <c r="C120" s="243">
        <v>2</v>
      </c>
      <c r="D120" s="240">
        <v>-1</v>
      </c>
      <c r="E120" s="243">
        <v>14</v>
      </c>
      <c r="F120" s="244">
        <v>10</v>
      </c>
      <c r="H120" s="263"/>
      <c r="I120" s="263"/>
      <c r="K120" s="263"/>
    </row>
    <row r="121" spans="1:11" s="241" customFormat="1" ht="15" customHeight="1">
      <c r="A121" s="245" t="s">
        <v>266</v>
      </c>
      <c r="B121" s="264">
        <v>16.1</v>
      </c>
      <c r="C121" s="243">
        <v>1</v>
      </c>
      <c r="D121" s="240">
        <v>-3.7</v>
      </c>
      <c r="E121" s="243">
        <v>8</v>
      </c>
      <c r="F121" s="244">
        <v>12</v>
      </c>
      <c r="H121" s="263"/>
      <c r="I121" s="263"/>
      <c r="K121" s="263"/>
    </row>
    <row r="122" spans="1:11" s="241" customFormat="1" ht="15" customHeight="1">
      <c r="A122" s="259" t="s">
        <v>287</v>
      </c>
      <c r="B122" s="265"/>
      <c r="C122" s="261"/>
      <c r="D122" s="261"/>
      <c r="E122" s="262"/>
      <c r="F122" s="261"/>
      <c r="H122" s="263"/>
      <c r="I122" s="263"/>
      <c r="K122" s="263"/>
    </row>
    <row r="123" spans="1:11" s="241" customFormat="1" ht="15" customHeight="1">
      <c r="A123" s="245" t="s">
        <v>304</v>
      </c>
      <c r="B123" s="239">
        <v>11.8</v>
      </c>
      <c r="C123" s="243">
        <v>26</v>
      </c>
      <c r="D123" s="240">
        <v>-6.1</v>
      </c>
      <c r="E123" s="243">
        <v>2</v>
      </c>
      <c r="F123" s="244">
        <v>12</v>
      </c>
      <c r="H123" s="263"/>
      <c r="I123" s="263"/>
      <c r="K123" s="263"/>
    </row>
    <row r="124" spans="1:11" s="241" customFormat="1" ht="15" customHeight="1">
      <c r="A124" s="245" t="s">
        <v>305</v>
      </c>
      <c r="B124" s="239">
        <v>14.4</v>
      </c>
      <c r="C124" s="243">
        <v>22</v>
      </c>
      <c r="D124" s="240">
        <v>-4</v>
      </c>
      <c r="E124" s="243">
        <v>9</v>
      </c>
      <c r="F124" s="244">
        <v>12</v>
      </c>
      <c r="H124" s="263"/>
      <c r="I124" s="263"/>
      <c r="K124" s="263"/>
    </row>
    <row r="125" spans="1:11" s="241" customFormat="1" ht="15" customHeight="1">
      <c r="A125" s="245" t="s">
        <v>212</v>
      </c>
      <c r="B125" s="239">
        <v>21.5</v>
      </c>
      <c r="C125" s="243">
        <v>31</v>
      </c>
      <c r="D125" s="240">
        <v>-3.5</v>
      </c>
      <c r="E125" s="243">
        <v>11</v>
      </c>
      <c r="F125" s="244">
        <v>14</v>
      </c>
      <c r="H125" s="263"/>
      <c r="I125" s="263"/>
      <c r="K125" s="263"/>
    </row>
    <row r="126" spans="1:11" s="241" customFormat="1" ht="15" customHeight="1">
      <c r="A126" s="245" t="s">
        <v>213</v>
      </c>
      <c r="B126" s="239">
        <v>26.8</v>
      </c>
      <c r="C126" s="243">
        <v>30</v>
      </c>
      <c r="D126" s="240">
        <v>0.2</v>
      </c>
      <c r="E126" s="243">
        <v>9</v>
      </c>
      <c r="F126" s="244">
        <v>15</v>
      </c>
      <c r="H126" s="263"/>
      <c r="I126" s="263"/>
      <c r="K126" s="263"/>
    </row>
    <row r="127" spans="1:11" s="241" customFormat="1" ht="15" customHeight="1">
      <c r="A127" s="245" t="s">
        <v>214</v>
      </c>
      <c r="B127" s="239">
        <v>31.2</v>
      </c>
      <c r="C127" s="243">
        <v>27</v>
      </c>
      <c r="D127" s="240">
        <v>7</v>
      </c>
      <c r="E127" s="243">
        <v>11</v>
      </c>
      <c r="F127" s="244">
        <v>8</v>
      </c>
      <c r="H127" s="263"/>
      <c r="I127" s="263"/>
      <c r="K127" s="263"/>
    </row>
    <row r="128" spans="1:11" s="241" customFormat="1" ht="15" customHeight="1">
      <c r="A128" s="245" t="s">
        <v>215</v>
      </c>
      <c r="B128" s="239">
        <v>29.4</v>
      </c>
      <c r="C128" s="243">
        <v>25</v>
      </c>
      <c r="D128" s="240">
        <v>10.7</v>
      </c>
      <c r="E128" s="243">
        <v>7</v>
      </c>
      <c r="F128" s="244">
        <v>7</v>
      </c>
      <c r="H128" s="263"/>
      <c r="I128" s="263"/>
      <c r="K128" s="263"/>
    </row>
    <row r="129" spans="1:11" s="241" customFormat="1" ht="15" customHeight="1">
      <c r="A129" s="245" t="s">
        <v>216</v>
      </c>
      <c r="B129" s="239">
        <v>34.6</v>
      </c>
      <c r="C129" s="243">
        <v>31</v>
      </c>
      <c r="D129" s="240">
        <v>17.1</v>
      </c>
      <c r="E129" s="243">
        <v>6</v>
      </c>
      <c r="F129" s="244">
        <v>9</v>
      </c>
      <c r="H129" s="263"/>
      <c r="I129" s="263"/>
      <c r="K129" s="263"/>
    </row>
    <row r="130" spans="1:11" s="241" customFormat="1" ht="15" customHeight="1">
      <c r="A130" s="245" t="s">
        <v>217</v>
      </c>
      <c r="B130" s="239">
        <v>35.1</v>
      </c>
      <c r="C130" s="243">
        <v>1</v>
      </c>
      <c r="D130" s="240">
        <v>17.3</v>
      </c>
      <c r="E130" s="243">
        <v>28</v>
      </c>
      <c r="F130" s="244">
        <v>6</v>
      </c>
      <c r="H130" s="263"/>
      <c r="I130" s="263"/>
      <c r="K130" s="263"/>
    </row>
    <row r="131" spans="1:11" s="241" customFormat="1" ht="15" customHeight="1">
      <c r="A131" s="245" t="s">
        <v>218</v>
      </c>
      <c r="B131" s="239">
        <v>28</v>
      </c>
      <c r="C131" s="243">
        <v>4</v>
      </c>
      <c r="D131" s="240">
        <v>12</v>
      </c>
      <c r="E131" s="243">
        <v>30</v>
      </c>
      <c r="F131" s="244">
        <v>3</v>
      </c>
      <c r="H131" s="263"/>
      <c r="I131" s="263"/>
      <c r="K131" s="263"/>
    </row>
    <row r="132" spans="1:11" s="241" customFormat="1" ht="15" customHeight="1">
      <c r="A132" s="245" t="s">
        <v>219</v>
      </c>
      <c r="B132" s="239">
        <v>25.4</v>
      </c>
      <c r="C132" s="243">
        <v>1</v>
      </c>
      <c r="D132" s="240">
        <v>3.6</v>
      </c>
      <c r="E132" s="243">
        <v>31</v>
      </c>
      <c r="F132" s="244">
        <v>11</v>
      </c>
      <c r="H132" s="263"/>
      <c r="I132" s="263"/>
      <c r="K132" s="263"/>
    </row>
    <row r="133" spans="1:11" s="241" customFormat="1" ht="15" customHeight="1">
      <c r="A133" s="245" t="s">
        <v>220</v>
      </c>
      <c r="B133" s="239">
        <v>23.3</v>
      </c>
      <c r="C133" s="243">
        <v>5</v>
      </c>
      <c r="D133" s="240">
        <v>-0.3</v>
      </c>
      <c r="E133" s="243">
        <v>29</v>
      </c>
      <c r="F133" s="244">
        <v>9</v>
      </c>
      <c r="H133" s="263"/>
      <c r="I133" s="263"/>
      <c r="K133" s="263"/>
    </row>
    <row r="134" spans="1:11" s="241" customFormat="1" ht="15" customHeight="1">
      <c r="A134" s="245" t="s">
        <v>306</v>
      </c>
      <c r="B134" s="239">
        <v>17.4</v>
      </c>
      <c r="C134" s="243">
        <v>11</v>
      </c>
      <c r="D134" s="240">
        <v>-3.5</v>
      </c>
      <c r="E134" s="243">
        <v>31</v>
      </c>
      <c r="F134" s="244">
        <v>6</v>
      </c>
      <c r="H134" s="263"/>
      <c r="I134" s="263"/>
      <c r="K134" s="263"/>
    </row>
    <row r="135" spans="1:11" s="241" customFormat="1" ht="15" customHeight="1">
      <c r="A135" s="259" t="s">
        <v>307</v>
      </c>
      <c r="B135" s="239"/>
      <c r="C135" s="243"/>
      <c r="D135" s="240"/>
      <c r="E135" s="243"/>
      <c r="F135" s="244"/>
      <c r="H135" s="263"/>
      <c r="I135" s="263"/>
      <c r="K135" s="263"/>
    </row>
    <row r="136" spans="1:11" s="241" customFormat="1" ht="15" customHeight="1">
      <c r="A136" s="245" t="s">
        <v>308</v>
      </c>
      <c r="B136" s="239">
        <v>14.3</v>
      </c>
      <c r="C136" s="243">
        <v>3</v>
      </c>
      <c r="D136" s="240">
        <v>-8.3</v>
      </c>
      <c r="E136" s="243">
        <v>25</v>
      </c>
      <c r="F136" s="244">
        <v>9</v>
      </c>
      <c r="H136" s="263"/>
      <c r="I136" s="263"/>
      <c r="K136" s="263"/>
    </row>
    <row r="137" spans="1:11" s="241" customFormat="1" ht="15" customHeight="1">
      <c r="A137" s="245" t="s">
        <v>309</v>
      </c>
      <c r="B137" s="239">
        <v>18</v>
      </c>
      <c r="C137" s="243">
        <v>14</v>
      </c>
      <c r="D137" s="240">
        <v>-6.9</v>
      </c>
      <c r="E137" s="243">
        <v>8</v>
      </c>
      <c r="F137" s="244">
        <v>9</v>
      </c>
      <c r="H137" s="263"/>
      <c r="I137" s="263"/>
      <c r="K137" s="263"/>
    </row>
    <row r="138" spans="1:11" s="241" customFormat="1" ht="15" customHeight="1">
      <c r="A138" s="245" t="s">
        <v>310</v>
      </c>
      <c r="B138" s="239">
        <v>20.1</v>
      </c>
      <c r="C138" s="243">
        <v>31</v>
      </c>
      <c r="D138" s="240">
        <v>-4</v>
      </c>
      <c r="E138" s="243">
        <v>2</v>
      </c>
      <c r="F138" s="244">
        <v>14</v>
      </c>
      <c r="H138" s="263"/>
      <c r="I138" s="263"/>
      <c r="K138" s="263"/>
    </row>
    <row r="139" spans="1:11" s="241" customFormat="1" ht="15" customHeight="1">
      <c r="A139" s="245" t="s">
        <v>311</v>
      </c>
      <c r="B139" s="239">
        <v>27.2</v>
      </c>
      <c r="C139" s="243">
        <v>26</v>
      </c>
      <c r="D139" s="240">
        <v>-0.5</v>
      </c>
      <c r="E139" s="243">
        <v>12</v>
      </c>
      <c r="F139" s="244">
        <v>12</v>
      </c>
      <c r="H139" s="263"/>
      <c r="I139" s="263"/>
      <c r="K139" s="263"/>
    </row>
    <row r="140" spans="1:11" s="241" customFormat="1" ht="15" customHeight="1">
      <c r="A140" s="245" t="s">
        <v>312</v>
      </c>
      <c r="B140" s="239">
        <v>30.3</v>
      </c>
      <c r="C140" s="243">
        <v>23</v>
      </c>
      <c r="D140" s="240">
        <v>7.5</v>
      </c>
      <c r="E140" s="243">
        <v>18</v>
      </c>
      <c r="F140" s="244">
        <v>13</v>
      </c>
      <c r="H140" s="263"/>
      <c r="I140" s="263"/>
      <c r="K140" s="263"/>
    </row>
    <row r="141" spans="1:11" s="241" customFormat="1" ht="15" customHeight="1">
      <c r="A141" s="245" t="s">
        <v>313</v>
      </c>
      <c r="B141" s="239">
        <v>30.3</v>
      </c>
      <c r="C141" s="243">
        <v>18</v>
      </c>
      <c r="D141" s="240">
        <v>8.5</v>
      </c>
      <c r="E141" s="243">
        <v>3</v>
      </c>
      <c r="F141" s="244">
        <v>5</v>
      </c>
      <c r="H141" s="263"/>
      <c r="I141" s="263"/>
      <c r="K141" s="263"/>
    </row>
    <row r="142" spans="1:11" s="241" customFormat="1" ht="15" customHeight="1">
      <c r="A142" s="245" t="s">
        <v>314</v>
      </c>
      <c r="B142" s="239">
        <v>33.6</v>
      </c>
      <c r="C142" s="243">
        <v>31</v>
      </c>
      <c r="D142" s="240">
        <v>17.7</v>
      </c>
      <c r="E142" s="243">
        <v>16</v>
      </c>
      <c r="F142" s="244">
        <v>4</v>
      </c>
      <c r="H142" s="263"/>
      <c r="I142" s="263"/>
      <c r="K142" s="263"/>
    </row>
    <row r="143" spans="1:11" s="241" customFormat="1" ht="15" customHeight="1">
      <c r="A143" s="245" t="s">
        <v>217</v>
      </c>
      <c r="B143" s="239">
        <v>35.4</v>
      </c>
      <c r="C143" s="243">
        <v>6</v>
      </c>
      <c r="D143" s="240">
        <v>17.8</v>
      </c>
      <c r="E143" s="243">
        <v>11</v>
      </c>
      <c r="F143" s="244">
        <v>9</v>
      </c>
      <c r="H143" s="263"/>
      <c r="I143" s="263"/>
      <c r="K143" s="263"/>
    </row>
    <row r="144" spans="1:11" s="241" customFormat="1" ht="15" customHeight="1">
      <c r="A144" s="245" t="s">
        <v>315</v>
      </c>
      <c r="B144" s="239">
        <v>32.3</v>
      </c>
      <c r="C144" s="243">
        <v>4</v>
      </c>
      <c r="D144" s="240">
        <v>15.2</v>
      </c>
      <c r="E144" s="243">
        <v>24</v>
      </c>
      <c r="F144" s="244">
        <v>5</v>
      </c>
      <c r="H144" s="263"/>
      <c r="I144" s="263"/>
      <c r="K144" s="263"/>
    </row>
    <row r="145" spans="1:11" s="241" customFormat="1" ht="15" customHeight="1">
      <c r="A145" s="245" t="s">
        <v>219</v>
      </c>
      <c r="B145" s="239">
        <v>29.4</v>
      </c>
      <c r="C145" s="243">
        <v>2</v>
      </c>
      <c r="D145" s="240">
        <v>4.6</v>
      </c>
      <c r="E145" s="243">
        <v>31</v>
      </c>
      <c r="F145" s="244">
        <v>9</v>
      </c>
      <c r="H145" s="263"/>
      <c r="I145" s="263"/>
      <c r="K145" s="263"/>
    </row>
    <row r="146" spans="1:11" s="241" customFormat="1" ht="15" customHeight="1">
      <c r="A146" s="245" t="s">
        <v>220</v>
      </c>
      <c r="B146" s="239">
        <v>19.6</v>
      </c>
      <c r="C146" s="243">
        <v>13</v>
      </c>
      <c r="D146" s="240">
        <v>0.4</v>
      </c>
      <c r="E146" s="243">
        <v>25</v>
      </c>
      <c r="F146" s="244">
        <v>10</v>
      </c>
      <c r="H146" s="263"/>
      <c r="I146" s="263"/>
      <c r="K146" s="263"/>
    </row>
    <row r="147" spans="1:11" s="241" customFormat="1" ht="15" customHeight="1">
      <c r="A147" s="245" t="s">
        <v>221</v>
      </c>
      <c r="B147" s="239">
        <v>18.8</v>
      </c>
      <c r="C147" s="243">
        <v>22</v>
      </c>
      <c r="D147" s="240">
        <v>-3.4</v>
      </c>
      <c r="E147" s="243">
        <v>31</v>
      </c>
      <c r="F147" s="244">
        <v>9</v>
      </c>
      <c r="H147" s="263"/>
      <c r="I147" s="263"/>
      <c r="K147" s="263"/>
    </row>
    <row r="148" spans="1:11" s="241" customFormat="1" ht="15" customHeight="1">
      <c r="A148" s="259" t="s">
        <v>335</v>
      </c>
      <c r="B148" s="239"/>
      <c r="C148" s="243"/>
      <c r="D148" s="240"/>
      <c r="E148" s="243"/>
      <c r="F148" s="244"/>
      <c r="H148" s="263"/>
      <c r="I148" s="263"/>
      <c r="K148" s="263"/>
    </row>
    <row r="149" spans="1:11" s="241" customFormat="1" ht="15" customHeight="1">
      <c r="A149" s="245" t="s">
        <v>255</v>
      </c>
      <c r="B149" s="239">
        <v>11.5</v>
      </c>
      <c r="C149" s="243">
        <v>1</v>
      </c>
      <c r="D149" s="240">
        <v>-6.9</v>
      </c>
      <c r="E149" s="243">
        <v>18</v>
      </c>
      <c r="F149" s="244">
        <v>9</v>
      </c>
      <c r="H149" s="263"/>
      <c r="I149" s="263"/>
      <c r="K149" s="263"/>
    </row>
    <row r="150" spans="1:11" s="241" customFormat="1" ht="15" customHeight="1">
      <c r="A150" s="245" t="s">
        <v>256</v>
      </c>
      <c r="B150" s="239">
        <v>15.2</v>
      </c>
      <c r="C150" s="243">
        <v>23</v>
      </c>
      <c r="D150" s="240">
        <v>-4.8</v>
      </c>
      <c r="E150" s="243">
        <v>1</v>
      </c>
      <c r="F150" s="244">
        <v>10</v>
      </c>
      <c r="H150" s="263"/>
      <c r="I150" s="263"/>
      <c r="K150" s="263"/>
    </row>
    <row r="151" spans="1:11" s="241" customFormat="1" ht="15" customHeight="1">
      <c r="A151" s="245" t="s">
        <v>257</v>
      </c>
      <c r="B151" s="239">
        <v>18.5</v>
      </c>
      <c r="C151" s="243">
        <v>30</v>
      </c>
      <c r="D151" s="240">
        <v>-4.4</v>
      </c>
      <c r="E151" s="243">
        <v>8</v>
      </c>
      <c r="F151" s="244">
        <v>16</v>
      </c>
      <c r="H151" s="263"/>
      <c r="I151" s="263"/>
      <c r="K151" s="263"/>
    </row>
    <row r="152" spans="1:11" s="241" customFormat="1" ht="15" customHeight="1">
      <c r="A152" s="245" t="s">
        <v>258</v>
      </c>
      <c r="B152" s="239">
        <v>24.4</v>
      </c>
      <c r="C152" s="243">
        <v>16</v>
      </c>
      <c r="D152" s="240">
        <v>-1.3</v>
      </c>
      <c r="E152" s="243">
        <v>3</v>
      </c>
      <c r="F152" s="244">
        <v>23</v>
      </c>
      <c r="H152" s="263"/>
      <c r="I152" s="263"/>
      <c r="K152" s="263"/>
    </row>
    <row r="153" spans="1:11" s="241" customFormat="1" ht="15" customHeight="1">
      <c r="A153" s="245" t="s">
        <v>259</v>
      </c>
      <c r="B153" s="239">
        <v>30.1</v>
      </c>
      <c r="C153" s="243">
        <v>30</v>
      </c>
      <c r="D153" s="240">
        <v>5.8</v>
      </c>
      <c r="E153" s="243">
        <v>2</v>
      </c>
      <c r="F153" s="244">
        <v>9</v>
      </c>
      <c r="H153" s="263"/>
      <c r="I153" s="263"/>
      <c r="K153" s="263"/>
    </row>
    <row r="154" spans="1:11" s="241" customFormat="1" ht="15" customHeight="1">
      <c r="A154" s="245" t="s">
        <v>260</v>
      </c>
      <c r="B154" s="239">
        <v>31</v>
      </c>
      <c r="C154" s="243">
        <v>19</v>
      </c>
      <c r="D154" s="240">
        <v>8.7</v>
      </c>
      <c r="E154" s="243">
        <v>5</v>
      </c>
      <c r="F154" s="244">
        <v>9</v>
      </c>
      <c r="H154" s="263"/>
      <c r="I154" s="263"/>
      <c r="K154" s="263"/>
    </row>
    <row r="155" spans="1:11" s="241" customFormat="1" ht="15" customHeight="1">
      <c r="A155" s="245" t="s">
        <v>261</v>
      </c>
      <c r="B155" s="239">
        <v>33.1</v>
      </c>
      <c r="C155" s="243">
        <v>20</v>
      </c>
      <c r="D155" s="240">
        <v>20.3</v>
      </c>
      <c r="E155" s="243">
        <v>6</v>
      </c>
      <c r="F155" s="244">
        <v>5</v>
      </c>
      <c r="H155" s="263"/>
      <c r="I155" s="263"/>
      <c r="K155" s="263"/>
    </row>
    <row r="156" spans="1:11" s="241" customFormat="1" ht="15" customHeight="1">
      <c r="A156" s="245" t="s">
        <v>262</v>
      </c>
      <c r="B156" s="239">
        <v>34.2</v>
      </c>
      <c r="C156" s="243">
        <v>6</v>
      </c>
      <c r="D156" s="240">
        <v>17.6</v>
      </c>
      <c r="E156" s="243">
        <v>27</v>
      </c>
      <c r="F156" s="244">
        <v>4</v>
      </c>
      <c r="H156" s="263"/>
      <c r="I156" s="263"/>
      <c r="K156" s="263"/>
    </row>
    <row r="157" spans="1:11" s="241" customFormat="1" ht="15" customHeight="1">
      <c r="A157" s="245" t="s">
        <v>263</v>
      </c>
      <c r="B157" s="239">
        <v>29.2</v>
      </c>
      <c r="C157" s="243">
        <v>9</v>
      </c>
      <c r="D157" s="240">
        <v>11.9</v>
      </c>
      <c r="E157" s="243">
        <v>29</v>
      </c>
      <c r="F157" s="244">
        <v>9</v>
      </c>
      <c r="H157" s="263"/>
      <c r="I157" s="263"/>
      <c r="K157" s="263"/>
    </row>
    <row r="158" spans="1:11" s="241" customFormat="1" ht="15" customHeight="1">
      <c r="A158" s="245" t="s">
        <v>264</v>
      </c>
      <c r="B158" s="239">
        <v>27.6</v>
      </c>
      <c r="C158" s="243">
        <v>9</v>
      </c>
      <c r="D158" s="240">
        <v>4.1</v>
      </c>
      <c r="E158" s="243">
        <v>31</v>
      </c>
      <c r="F158" s="244">
        <v>6</v>
      </c>
      <c r="H158" s="263"/>
      <c r="I158" s="263"/>
      <c r="K158" s="263"/>
    </row>
    <row r="159" spans="1:11" s="241" customFormat="1" ht="15" customHeight="1">
      <c r="A159" s="245" t="s">
        <v>265</v>
      </c>
      <c r="B159" s="239">
        <v>21</v>
      </c>
      <c r="C159" s="243">
        <v>3</v>
      </c>
      <c r="D159" s="240">
        <v>-1.7</v>
      </c>
      <c r="E159" s="243">
        <v>22</v>
      </c>
      <c r="F159" s="244">
        <v>9</v>
      </c>
      <c r="H159" s="263"/>
      <c r="I159" s="263"/>
      <c r="K159" s="263"/>
    </row>
    <row r="160" spans="1:11" s="241" customFormat="1" ht="15" customHeight="1">
      <c r="A160" s="245" t="s">
        <v>266</v>
      </c>
      <c r="B160" s="239">
        <v>13.2</v>
      </c>
      <c r="C160" s="243">
        <v>3</v>
      </c>
      <c r="D160" s="240">
        <v>-5.6</v>
      </c>
      <c r="E160" s="243">
        <v>8</v>
      </c>
      <c r="F160" s="244">
        <v>8</v>
      </c>
      <c r="H160" s="263"/>
      <c r="I160" s="263"/>
      <c r="K160" s="263"/>
    </row>
    <row r="161" spans="1:11" s="241" customFormat="1" ht="15" customHeight="1">
      <c r="A161" s="259" t="s">
        <v>339</v>
      </c>
      <c r="B161" s="239"/>
      <c r="C161" s="243"/>
      <c r="D161" s="240"/>
      <c r="E161" s="243"/>
      <c r="F161" s="244"/>
      <c r="H161" s="263"/>
      <c r="I161" s="263"/>
      <c r="K161" s="263"/>
    </row>
    <row r="162" spans="1:11" s="241" customFormat="1" ht="15" customHeight="1">
      <c r="A162" s="382" t="s">
        <v>210</v>
      </c>
      <c r="B162" s="383">
        <v>14.9</v>
      </c>
      <c r="C162" s="243">
        <v>17</v>
      </c>
      <c r="D162" s="240">
        <v>-7.4</v>
      </c>
      <c r="E162" s="243">
        <v>28</v>
      </c>
      <c r="F162" s="244">
        <v>8</v>
      </c>
      <c r="H162" s="263"/>
      <c r="I162" s="263"/>
      <c r="K162" s="263"/>
    </row>
    <row r="163" spans="1:11" s="241" customFormat="1" ht="15" customHeight="1">
      <c r="A163" s="382" t="s">
        <v>309</v>
      </c>
      <c r="B163" s="383">
        <v>15.3</v>
      </c>
      <c r="C163" s="243">
        <v>28</v>
      </c>
      <c r="D163" s="240">
        <v>-8.2</v>
      </c>
      <c r="E163" s="243">
        <v>7</v>
      </c>
      <c r="F163" s="244">
        <v>10</v>
      </c>
      <c r="H163" s="263"/>
      <c r="I163" s="263"/>
      <c r="K163" s="263"/>
    </row>
    <row r="164" spans="1:11" s="241" customFormat="1" ht="15" customHeight="1">
      <c r="A164" s="382" t="s">
        <v>310</v>
      </c>
      <c r="B164" s="383">
        <v>22.5</v>
      </c>
      <c r="C164" s="243">
        <v>29</v>
      </c>
      <c r="D164" s="240">
        <v>-3</v>
      </c>
      <c r="E164" s="243">
        <v>11</v>
      </c>
      <c r="F164" s="244">
        <v>15</v>
      </c>
      <c r="H164" s="263"/>
      <c r="I164" s="263"/>
      <c r="K164" s="263"/>
    </row>
    <row r="165" spans="1:11" s="241" customFormat="1" ht="15" customHeight="1">
      <c r="A165" s="382" t="s">
        <v>213</v>
      </c>
      <c r="B165" s="383">
        <v>26.9</v>
      </c>
      <c r="C165" s="243">
        <v>22</v>
      </c>
      <c r="D165" s="240">
        <v>0.2</v>
      </c>
      <c r="E165" s="243">
        <v>8</v>
      </c>
      <c r="F165" s="244">
        <v>14</v>
      </c>
      <c r="H165" s="263"/>
      <c r="I165" s="263"/>
      <c r="K165" s="263"/>
    </row>
    <row r="166" spans="1:11" s="241" customFormat="1" ht="15" customHeight="1">
      <c r="A166" s="382" t="s">
        <v>312</v>
      </c>
      <c r="B166" s="383">
        <v>28.6</v>
      </c>
      <c r="C166" s="243">
        <v>25</v>
      </c>
      <c r="D166" s="240">
        <v>4.3</v>
      </c>
      <c r="E166" s="243">
        <v>11</v>
      </c>
      <c r="F166" s="244">
        <v>10</v>
      </c>
      <c r="H166" s="263"/>
      <c r="I166" s="263"/>
      <c r="K166" s="263"/>
    </row>
    <row r="167" spans="1:11" s="241" customFormat="1" ht="15" customHeight="1">
      <c r="A167" s="382" t="s">
        <v>316</v>
      </c>
      <c r="B167" s="383">
        <v>31.6</v>
      </c>
      <c r="C167" s="243">
        <v>25</v>
      </c>
      <c r="D167" s="240">
        <v>10.4</v>
      </c>
      <c r="E167" s="243">
        <v>17</v>
      </c>
      <c r="F167" s="244">
        <v>7</v>
      </c>
      <c r="H167" s="263"/>
      <c r="I167" s="263"/>
      <c r="K167" s="263"/>
    </row>
    <row r="168" spans="1:11" s="241" customFormat="1" ht="15" customHeight="1">
      <c r="A168" s="382" t="s">
        <v>314</v>
      </c>
      <c r="B168" s="383">
        <v>36.6</v>
      </c>
      <c r="C168" s="243">
        <v>19</v>
      </c>
      <c r="D168" s="240">
        <v>20.7</v>
      </c>
      <c r="E168" s="243">
        <v>11</v>
      </c>
      <c r="F168" s="244">
        <v>8</v>
      </c>
      <c r="H168" s="263"/>
      <c r="I168" s="263"/>
      <c r="K168" s="263"/>
    </row>
    <row r="169" spans="1:11" s="241" customFormat="1" ht="15" customHeight="1">
      <c r="A169" s="382" t="s">
        <v>317</v>
      </c>
      <c r="B169" s="383">
        <v>36.6</v>
      </c>
      <c r="C169" s="243">
        <v>22</v>
      </c>
      <c r="D169" s="240">
        <v>14.1</v>
      </c>
      <c r="E169" s="243">
        <v>18</v>
      </c>
      <c r="F169" s="244">
        <v>11</v>
      </c>
      <c r="H169" s="263"/>
      <c r="I169" s="263"/>
      <c r="K169" s="263"/>
    </row>
    <row r="170" spans="1:11" s="241" customFormat="1" ht="15" customHeight="1">
      <c r="A170" s="382" t="s">
        <v>315</v>
      </c>
      <c r="B170" s="383">
        <v>31.4</v>
      </c>
      <c r="C170" s="243">
        <v>3</v>
      </c>
      <c r="D170" s="240">
        <v>11.2</v>
      </c>
      <c r="E170" s="243">
        <v>28</v>
      </c>
      <c r="F170" s="244">
        <v>7</v>
      </c>
      <c r="H170" s="263"/>
      <c r="I170" s="263"/>
      <c r="K170" s="263"/>
    </row>
    <row r="171" spans="1:11" s="241" customFormat="1" ht="15" customHeight="1">
      <c r="A171" s="382" t="s">
        <v>318</v>
      </c>
      <c r="B171" s="383">
        <v>27.1</v>
      </c>
      <c r="C171" s="243">
        <v>6</v>
      </c>
      <c r="D171" s="240">
        <v>5.5</v>
      </c>
      <c r="E171" s="243">
        <v>26</v>
      </c>
      <c r="F171" s="244">
        <v>10</v>
      </c>
      <c r="H171" s="263"/>
      <c r="I171" s="263"/>
      <c r="K171" s="263"/>
    </row>
    <row r="172" spans="1:11" s="241" customFormat="1" ht="15" customHeight="1">
      <c r="A172" s="382" t="s">
        <v>220</v>
      </c>
      <c r="B172" s="383">
        <v>21.5</v>
      </c>
      <c r="C172" s="243">
        <v>9</v>
      </c>
      <c r="D172" s="240">
        <v>-1.2</v>
      </c>
      <c r="E172" s="243">
        <v>24</v>
      </c>
      <c r="F172" s="244">
        <v>3</v>
      </c>
      <c r="H172" s="263"/>
      <c r="I172" s="263"/>
      <c r="K172" s="263"/>
    </row>
    <row r="173" spans="1:11" s="241" customFormat="1" ht="15" customHeight="1">
      <c r="A173" s="245" t="s">
        <v>221</v>
      </c>
      <c r="B173" s="481">
        <v>20.8</v>
      </c>
      <c r="C173" s="243">
        <v>4</v>
      </c>
      <c r="D173" s="240">
        <v>-4.2</v>
      </c>
      <c r="E173" s="243">
        <v>16</v>
      </c>
      <c r="F173" s="244">
        <v>8</v>
      </c>
      <c r="H173" s="263"/>
      <c r="I173" s="263"/>
      <c r="K173" s="263"/>
    </row>
    <row r="174" spans="1:6" s="241" customFormat="1" ht="15" customHeight="1">
      <c r="A174" s="242" t="s">
        <v>570</v>
      </c>
      <c r="B174" s="239"/>
      <c r="C174" s="243"/>
      <c r="D174" s="240"/>
      <c r="E174" s="243"/>
      <c r="F174" s="244"/>
    </row>
    <row r="175" spans="1:6" ht="15" customHeight="1">
      <c r="A175" s="472" t="s">
        <v>571</v>
      </c>
      <c r="B175" s="473">
        <v>10.8</v>
      </c>
      <c r="C175" s="474">
        <v>23</v>
      </c>
      <c r="D175" s="386">
        <v>-4.9</v>
      </c>
      <c r="E175" s="474">
        <v>10</v>
      </c>
      <c r="F175" s="475">
        <v>7</v>
      </c>
    </row>
    <row r="176" spans="1:6" ht="15" customHeight="1">
      <c r="A176" s="472" t="s">
        <v>572</v>
      </c>
      <c r="B176" s="473">
        <v>15.5</v>
      </c>
      <c r="C176" s="474">
        <v>25</v>
      </c>
      <c r="D176" s="386">
        <v>-3.9</v>
      </c>
      <c r="E176" s="474">
        <v>2</v>
      </c>
      <c r="F176" s="475">
        <v>5</v>
      </c>
    </row>
    <row r="177" spans="1:6" ht="15" customHeight="1">
      <c r="A177" s="472" t="s">
        <v>573</v>
      </c>
      <c r="B177" s="473">
        <v>18.9</v>
      </c>
      <c r="C177" s="474">
        <v>20</v>
      </c>
      <c r="D177" s="386">
        <v>-3.3</v>
      </c>
      <c r="E177" s="474">
        <v>9</v>
      </c>
      <c r="F177" s="475">
        <v>14</v>
      </c>
    </row>
    <row r="178" spans="1:6" ht="15" customHeight="1">
      <c r="A178" s="472" t="s">
        <v>574</v>
      </c>
      <c r="B178" s="473">
        <v>25.7</v>
      </c>
      <c r="C178" s="474">
        <v>23</v>
      </c>
      <c r="D178" s="386">
        <v>-2.2</v>
      </c>
      <c r="E178" s="474">
        <v>4</v>
      </c>
      <c r="F178" s="475">
        <v>8</v>
      </c>
    </row>
    <row r="179" spans="1:6" ht="15" customHeight="1">
      <c r="A179" s="472" t="s">
        <v>575</v>
      </c>
      <c r="B179" s="473">
        <v>30.7</v>
      </c>
      <c r="C179" s="474">
        <v>25</v>
      </c>
      <c r="D179" s="386">
        <v>2.1</v>
      </c>
      <c r="E179" s="474">
        <v>8</v>
      </c>
      <c r="F179" s="475">
        <v>10</v>
      </c>
    </row>
    <row r="180" spans="1:6" ht="15" customHeight="1">
      <c r="A180" s="472" t="s">
        <v>576</v>
      </c>
      <c r="B180" s="473">
        <v>29.8</v>
      </c>
      <c r="C180" s="474">
        <v>5</v>
      </c>
      <c r="D180" s="386">
        <v>13.7</v>
      </c>
      <c r="E180" s="474">
        <v>13</v>
      </c>
      <c r="F180" s="475">
        <v>10</v>
      </c>
    </row>
    <row r="181" spans="1:6" ht="15" customHeight="1">
      <c r="A181" s="472" t="s">
        <v>577</v>
      </c>
      <c r="B181" s="473">
        <v>34</v>
      </c>
      <c r="C181" s="474">
        <v>29</v>
      </c>
      <c r="D181" s="386">
        <v>17.3</v>
      </c>
      <c r="E181" s="474">
        <v>16</v>
      </c>
      <c r="F181" s="475">
        <v>2</v>
      </c>
    </row>
    <row r="182" spans="1:6" ht="15" customHeight="1">
      <c r="A182" s="472" t="s">
        <v>578</v>
      </c>
      <c r="B182" s="473">
        <v>36.5</v>
      </c>
      <c r="C182" s="474">
        <v>2</v>
      </c>
      <c r="D182" s="386">
        <v>17.9</v>
      </c>
      <c r="E182" s="474">
        <v>27</v>
      </c>
      <c r="F182" s="475">
        <v>11</v>
      </c>
    </row>
    <row r="183" spans="1:6" ht="15" customHeight="1">
      <c r="A183" s="472" t="s">
        <v>579</v>
      </c>
      <c r="B183" s="473">
        <v>34.5</v>
      </c>
      <c r="C183" s="474">
        <v>10</v>
      </c>
      <c r="D183" s="386">
        <v>10.7</v>
      </c>
      <c r="E183" s="474">
        <v>20</v>
      </c>
      <c r="F183" s="475">
        <v>10</v>
      </c>
    </row>
    <row r="184" spans="1:6" ht="15" customHeight="1">
      <c r="A184" s="472" t="s">
        <v>580</v>
      </c>
      <c r="B184" s="473">
        <v>31</v>
      </c>
      <c r="C184" s="474">
        <v>1</v>
      </c>
      <c r="D184" s="386">
        <v>6.3</v>
      </c>
      <c r="E184" s="474">
        <v>16</v>
      </c>
      <c r="F184" s="475">
        <v>11</v>
      </c>
    </row>
    <row r="185" spans="1:6" ht="15" customHeight="1">
      <c r="A185" s="472" t="s">
        <v>581</v>
      </c>
      <c r="B185" s="473">
        <v>21.1</v>
      </c>
      <c r="C185" s="474">
        <v>1</v>
      </c>
      <c r="D185" s="386">
        <v>-1.1</v>
      </c>
      <c r="E185" s="474">
        <v>30</v>
      </c>
      <c r="F185" s="475">
        <v>7</v>
      </c>
    </row>
    <row r="186" spans="1:6" ht="15" customHeight="1" thickBot="1">
      <c r="A186" s="476" t="s">
        <v>582</v>
      </c>
      <c r="B186" s="477">
        <v>15.7</v>
      </c>
      <c r="C186" s="478">
        <v>1</v>
      </c>
      <c r="D186" s="479">
        <v>-2.6</v>
      </c>
      <c r="E186" s="478">
        <v>1</v>
      </c>
      <c r="F186" s="480">
        <v>7</v>
      </c>
    </row>
    <row r="187" spans="1:6" ht="15" customHeight="1">
      <c r="A187" s="266" t="s">
        <v>74</v>
      </c>
      <c r="B187" s="241"/>
      <c r="C187" s="241"/>
      <c r="D187" s="241"/>
      <c r="E187" s="267"/>
      <c r="F187" s="241"/>
    </row>
  </sheetData>
  <sheetProtection/>
  <mergeCells count="3">
    <mergeCell ref="B3:E3"/>
    <mergeCell ref="F3:F4"/>
    <mergeCell ref="A3:A4"/>
  </mergeCells>
  <dataValidations count="1">
    <dataValidation allowBlank="1" showInputMessage="1" showErrorMessage="1" imeMode="hiragana" sqref="F1:F2"/>
  </dataValidations>
  <hyperlinks>
    <hyperlink ref="F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showGridLines="0" zoomScalePageLayoutView="0" workbookViewId="0" topLeftCell="A1">
      <selection activeCell="G12" sqref="G12"/>
    </sheetView>
  </sheetViews>
  <sheetFormatPr defaultColWidth="9.00390625" defaultRowHeight="15" customHeight="1"/>
  <cols>
    <col min="1" max="1" width="10.625" style="44" customWidth="1"/>
    <col min="2" max="4" width="6.625" style="44" customWidth="1"/>
    <col min="5" max="5" width="12.625" style="44" customWidth="1"/>
    <col min="6" max="6" width="24.625" style="44" customWidth="1"/>
    <col min="7" max="8" width="8.625" style="44" customWidth="1"/>
    <col min="9" max="16384" width="9.00390625" style="44" customWidth="1"/>
  </cols>
  <sheetData>
    <row r="1" spans="1:8" s="93" customFormat="1" ht="15" customHeight="1">
      <c r="A1" s="98" t="s">
        <v>182</v>
      </c>
      <c r="H1" s="304" t="s">
        <v>345</v>
      </c>
    </row>
    <row r="2" ht="15" customHeight="1" thickBot="1">
      <c r="A2" s="188"/>
    </row>
    <row r="3" spans="1:8" ht="15" customHeight="1">
      <c r="A3" s="391" t="s">
        <v>362</v>
      </c>
      <c r="B3" s="393" t="s">
        <v>92</v>
      </c>
      <c r="C3" s="393"/>
      <c r="D3" s="393" t="s">
        <v>93</v>
      </c>
      <c r="E3" s="393"/>
      <c r="F3" s="393" t="s">
        <v>0</v>
      </c>
      <c r="G3" s="393" t="s">
        <v>1</v>
      </c>
      <c r="H3" s="394"/>
    </row>
    <row r="4" spans="1:8" ht="15" customHeight="1">
      <c r="A4" s="392"/>
      <c r="B4" s="189" t="s">
        <v>2</v>
      </c>
      <c r="C4" s="189" t="s">
        <v>3</v>
      </c>
      <c r="D4" s="189" t="s">
        <v>4</v>
      </c>
      <c r="E4" s="189" t="s">
        <v>136</v>
      </c>
      <c r="F4" s="395"/>
      <c r="G4" s="189" t="s">
        <v>5</v>
      </c>
      <c r="H4" s="190" t="s">
        <v>6</v>
      </c>
    </row>
    <row r="5" spans="1:8" ht="15" customHeight="1" thickBot="1">
      <c r="A5" s="191">
        <v>377.59</v>
      </c>
      <c r="B5" s="191">
        <v>31.4</v>
      </c>
      <c r="C5" s="191">
        <v>24.7</v>
      </c>
      <c r="D5" s="191">
        <v>793.4</v>
      </c>
      <c r="E5" s="192">
        <v>205</v>
      </c>
      <c r="F5" s="191" t="s">
        <v>322</v>
      </c>
      <c r="G5" s="193" t="s">
        <v>363</v>
      </c>
      <c r="H5" s="193" t="s">
        <v>78</v>
      </c>
    </row>
  </sheetData>
  <sheetProtection/>
  <mergeCells count="5">
    <mergeCell ref="A3:A4"/>
    <mergeCell ref="G3:H3"/>
    <mergeCell ref="B3:C3"/>
    <mergeCell ref="D3:E3"/>
    <mergeCell ref="F3:F4"/>
  </mergeCells>
  <hyperlinks>
    <hyperlink ref="H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6"/>
  <sheetViews>
    <sheetView showGridLines="0" zoomScale="85" zoomScaleNormal="85" zoomScalePageLayoutView="0" workbookViewId="0" topLeftCell="A1">
      <selection activeCell="A47" sqref="A47"/>
    </sheetView>
  </sheetViews>
  <sheetFormatPr defaultColWidth="6.625" defaultRowHeight="15" customHeight="1"/>
  <cols>
    <col min="1" max="1" width="9.625" style="65" customWidth="1"/>
    <col min="2" max="3" width="2.625" style="65" customWidth="1"/>
    <col min="4" max="4" width="9.625" style="65" customWidth="1"/>
    <col min="5" max="6" width="2.625" style="65" customWidth="1"/>
    <col min="7" max="7" width="9.625" style="65" customWidth="1"/>
    <col min="8" max="9" width="2.625" style="65" customWidth="1"/>
    <col min="10" max="10" width="9.625" style="65" customWidth="1"/>
    <col min="11" max="12" width="2.625" style="65" customWidth="1"/>
    <col min="13" max="13" width="9.625" style="65" customWidth="1"/>
    <col min="14" max="15" width="2.625" style="65" customWidth="1"/>
    <col min="16" max="16" width="9.625" style="65" customWidth="1"/>
    <col min="17" max="17" width="2.75390625" style="64" customWidth="1"/>
    <col min="18" max="16384" width="6.625" style="64" customWidth="1"/>
  </cols>
  <sheetData>
    <row r="1" spans="1:18" s="99" customFormat="1" ht="15" customHeight="1">
      <c r="A1" s="99" t="s">
        <v>183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304" t="s">
        <v>345</v>
      </c>
      <c r="R1" s="304"/>
    </row>
    <row r="3" ht="9" customHeight="1">
      <c r="A3" s="397" t="s">
        <v>97</v>
      </c>
    </row>
    <row r="4" ht="9" customHeight="1">
      <c r="A4" s="398"/>
    </row>
    <row r="5" ht="9" customHeight="1">
      <c r="A5" s="399" t="s">
        <v>98</v>
      </c>
    </row>
    <row r="6" spans="1:3" ht="9" customHeight="1">
      <c r="A6" s="400"/>
      <c r="B6" s="67"/>
      <c r="C6" s="68"/>
    </row>
    <row r="7" spans="1:7" ht="9" customHeight="1">
      <c r="A7" s="400" t="s">
        <v>99</v>
      </c>
      <c r="B7" s="66"/>
      <c r="C7" s="69"/>
      <c r="G7" s="397" t="s">
        <v>103</v>
      </c>
    </row>
    <row r="8" spans="1:7" ht="9" customHeight="1">
      <c r="A8" s="400"/>
      <c r="B8" s="72"/>
      <c r="C8" s="70"/>
      <c r="G8" s="398"/>
    </row>
    <row r="9" spans="1:15" ht="9" customHeight="1">
      <c r="A9" s="400" t="s">
        <v>100</v>
      </c>
      <c r="B9" s="72"/>
      <c r="C9" s="70"/>
      <c r="G9" s="399" t="s">
        <v>98</v>
      </c>
      <c r="K9" s="72"/>
      <c r="L9" s="72"/>
      <c r="M9" s="403"/>
      <c r="N9" s="72"/>
      <c r="O9" s="72"/>
    </row>
    <row r="10" spans="1:15" ht="9" customHeight="1">
      <c r="A10" s="400"/>
      <c r="B10" s="67"/>
      <c r="C10" s="68"/>
      <c r="D10" s="67"/>
      <c r="E10" s="67"/>
      <c r="F10" s="67"/>
      <c r="G10" s="400"/>
      <c r="H10" s="67"/>
      <c r="I10" s="67"/>
      <c r="J10" s="67"/>
      <c r="K10" s="68"/>
      <c r="L10" s="72"/>
      <c r="M10" s="403"/>
      <c r="N10" s="72"/>
      <c r="O10" s="72"/>
    </row>
    <row r="11" spans="1:12" ht="9" customHeight="1">
      <c r="A11" s="400" t="s">
        <v>101</v>
      </c>
      <c r="B11" s="66"/>
      <c r="C11" s="70"/>
      <c r="D11" s="72"/>
      <c r="E11" s="72"/>
      <c r="F11" s="72"/>
      <c r="H11" s="72"/>
      <c r="I11" s="72"/>
      <c r="J11" s="72"/>
      <c r="K11" s="70"/>
      <c r="L11" s="72"/>
    </row>
    <row r="12" spans="1:11" ht="9" customHeight="1">
      <c r="A12" s="400"/>
      <c r="B12" s="67"/>
      <c r="C12" s="68"/>
      <c r="D12" s="72"/>
      <c r="E12" s="72"/>
      <c r="F12" s="72"/>
      <c r="K12" s="70"/>
    </row>
    <row r="13" spans="1:11" ht="9" customHeight="1">
      <c r="A13" s="400" t="s">
        <v>102</v>
      </c>
      <c r="B13" s="66"/>
      <c r="C13" s="69"/>
      <c r="K13" s="70"/>
    </row>
    <row r="14" spans="1:13" ht="9" customHeight="1">
      <c r="A14" s="400"/>
      <c r="K14" s="70"/>
      <c r="M14" s="397" t="s">
        <v>117</v>
      </c>
    </row>
    <row r="15" spans="1:13" ht="9" customHeight="1">
      <c r="A15" s="76"/>
      <c r="D15" s="397" t="s">
        <v>108</v>
      </c>
      <c r="K15" s="70"/>
      <c r="M15" s="398"/>
    </row>
    <row r="16" spans="1:13" ht="9" customHeight="1">
      <c r="A16" s="76"/>
      <c r="D16" s="398"/>
      <c r="K16" s="70"/>
      <c r="M16" s="399" t="s">
        <v>98</v>
      </c>
    </row>
    <row r="17" spans="1:15" ht="9" customHeight="1">
      <c r="A17" s="76"/>
      <c r="D17" s="399" t="s">
        <v>104</v>
      </c>
      <c r="G17" s="397" t="s">
        <v>109</v>
      </c>
      <c r="J17" s="397" t="s">
        <v>110</v>
      </c>
      <c r="K17" s="70"/>
      <c r="L17" s="71"/>
      <c r="M17" s="400"/>
      <c r="N17" s="68"/>
      <c r="O17" s="72"/>
    </row>
    <row r="18" spans="1:14" ht="9" customHeight="1">
      <c r="A18" s="400" t="s">
        <v>104</v>
      </c>
      <c r="C18" s="71"/>
      <c r="D18" s="400"/>
      <c r="E18" s="68"/>
      <c r="G18" s="398"/>
      <c r="J18" s="398"/>
      <c r="K18" s="70"/>
      <c r="N18" s="70"/>
    </row>
    <row r="19" spans="1:14" ht="9" customHeight="1">
      <c r="A19" s="400"/>
      <c r="B19" s="67"/>
      <c r="C19" s="73"/>
      <c r="D19" s="400" t="s">
        <v>105</v>
      </c>
      <c r="E19" s="69"/>
      <c r="F19" s="73"/>
      <c r="G19" s="399" t="s">
        <v>106</v>
      </c>
      <c r="J19" s="399" t="s">
        <v>107</v>
      </c>
      <c r="K19" s="69"/>
      <c r="N19" s="70"/>
    </row>
    <row r="20" spans="1:14" ht="9" customHeight="1">
      <c r="A20" s="76"/>
      <c r="D20" s="400"/>
      <c r="E20" s="68"/>
      <c r="G20" s="400"/>
      <c r="H20" s="67"/>
      <c r="I20" s="67"/>
      <c r="J20" s="400"/>
      <c r="K20" s="70"/>
      <c r="N20" s="70"/>
    </row>
    <row r="21" spans="1:14" ht="9" customHeight="1">
      <c r="A21" s="400" t="s">
        <v>229</v>
      </c>
      <c r="B21" s="66"/>
      <c r="C21" s="66"/>
      <c r="D21" s="185"/>
      <c r="E21" s="69"/>
      <c r="K21" s="70"/>
      <c r="N21" s="70"/>
    </row>
    <row r="22" spans="1:14" ht="9" customHeight="1">
      <c r="A22" s="400"/>
      <c r="D22" s="76"/>
      <c r="K22" s="70"/>
      <c r="N22" s="70"/>
    </row>
    <row r="23" spans="1:14" ht="9" customHeight="1">
      <c r="A23" s="400" t="s">
        <v>111</v>
      </c>
      <c r="K23" s="70"/>
      <c r="N23" s="70"/>
    </row>
    <row r="24" spans="1:16" ht="9" customHeight="1">
      <c r="A24" s="400"/>
      <c r="B24" s="67"/>
      <c r="C24" s="68"/>
      <c r="G24" s="397" t="s">
        <v>116</v>
      </c>
      <c r="J24" s="397" t="s">
        <v>110</v>
      </c>
      <c r="K24" s="70"/>
      <c r="N24" s="70"/>
      <c r="P24" s="397" t="s">
        <v>135</v>
      </c>
    </row>
    <row r="25" spans="1:16" ht="9" customHeight="1">
      <c r="A25" s="400" t="s">
        <v>113</v>
      </c>
      <c r="B25" s="66"/>
      <c r="C25" s="69"/>
      <c r="G25" s="398"/>
      <c r="J25" s="398"/>
      <c r="K25" s="70"/>
      <c r="N25" s="70"/>
      <c r="P25" s="398"/>
    </row>
    <row r="26" spans="1:16" ht="9" customHeight="1">
      <c r="A26" s="400"/>
      <c r="B26" s="67"/>
      <c r="C26" s="68"/>
      <c r="D26" s="73"/>
      <c r="E26" s="66"/>
      <c r="F26" s="66"/>
      <c r="G26" s="399" t="s">
        <v>114</v>
      </c>
      <c r="J26" s="399" t="s">
        <v>115</v>
      </c>
      <c r="K26" s="69"/>
      <c r="N26" s="70"/>
      <c r="P26" s="399" t="s">
        <v>133</v>
      </c>
    </row>
    <row r="27" spans="1:16" ht="9" customHeight="1">
      <c r="A27" s="400" t="s">
        <v>112</v>
      </c>
      <c r="B27" s="66"/>
      <c r="C27" s="69"/>
      <c r="D27" s="71"/>
      <c r="E27" s="67"/>
      <c r="F27" s="67"/>
      <c r="G27" s="400"/>
      <c r="H27" s="67"/>
      <c r="I27" s="67"/>
      <c r="J27" s="400"/>
      <c r="N27" s="70"/>
      <c r="O27" s="71"/>
      <c r="P27" s="400"/>
    </row>
    <row r="28" spans="1:15" ht="9" customHeight="1">
      <c r="A28" s="400"/>
      <c r="N28" s="70"/>
      <c r="O28" s="75"/>
    </row>
    <row r="29" spans="1:14" ht="9" customHeight="1">
      <c r="A29" s="400" t="s">
        <v>118</v>
      </c>
      <c r="G29" s="397" t="s">
        <v>124</v>
      </c>
      <c r="J29" s="397" t="s">
        <v>110</v>
      </c>
      <c r="N29" s="70"/>
    </row>
    <row r="30" spans="1:16" ht="9" customHeight="1">
      <c r="A30" s="400"/>
      <c r="B30" s="67"/>
      <c r="C30" s="68"/>
      <c r="G30" s="398"/>
      <c r="J30" s="398"/>
      <c r="N30" s="70"/>
      <c r="P30" s="400" t="s">
        <v>134</v>
      </c>
    </row>
    <row r="31" spans="1:16" ht="9" customHeight="1">
      <c r="A31" s="400" t="s">
        <v>119</v>
      </c>
      <c r="B31" s="66"/>
      <c r="C31" s="69"/>
      <c r="D31" s="73"/>
      <c r="E31" s="66"/>
      <c r="F31" s="66"/>
      <c r="G31" s="399" t="s">
        <v>121</v>
      </c>
      <c r="H31" s="72"/>
      <c r="I31" s="72"/>
      <c r="J31" s="399" t="s">
        <v>123</v>
      </c>
      <c r="N31" s="70"/>
      <c r="P31" s="400"/>
    </row>
    <row r="32" spans="1:14" ht="9" customHeight="1">
      <c r="A32" s="400"/>
      <c r="B32" s="67"/>
      <c r="C32" s="68"/>
      <c r="D32" s="71"/>
      <c r="E32" s="67"/>
      <c r="F32" s="67"/>
      <c r="G32" s="400"/>
      <c r="H32" s="72"/>
      <c r="I32" s="72"/>
      <c r="J32" s="400"/>
      <c r="K32" s="67"/>
      <c r="L32" s="67"/>
      <c r="M32" s="67"/>
      <c r="N32" s="68"/>
    </row>
    <row r="33" spans="1:14" ht="9" customHeight="1">
      <c r="A33" s="400" t="s">
        <v>120</v>
      </c>
      <c r="B33" s="66"/>
      <c r="C33" s="69"/>
      <c r="N33" s="70"/>
    </row>
    <row r="34" spans="1:16" ht="9" customHeight="1">
      <c r="A34" s="400"/>
      <c r="N34" s="70"/>
      <c r="P34" s="401" t="s">
        <v>324</v>
      </c>
    </row>
    <row r="35" spans="1:16" ht="9" customHeight="1">
      <c r="A35" s="76"/>
      <c r="G35" s="400" t="s">
        <v>122</v>
      </c>
      <c r="N35" s="70"/>
      <c r="P35" s="402"/>
    </row>
    <row r="36" spans="1:16" ht="9" customHeight="1">
      <c r="A36" s="76"/>
      <c r="G36" s="400"/>
      <c r="N36" s="70"/>
      <c r="P36" s="396" t="s">
        <v>323</v>
      </c>
    </row>
    <row r="37" spans="1:16" ht="9" customHeight="1">
      <c r="A37" s="400" t="s">
        <v>125</v>
      </c>
      <c r="N37" s="70"/>
      <c r="P37" s="396"/>
    </row>
    <row r="38" spans="1:14" ht="9" customHeight="1">
      <c r="A38" s="400"/>
      <c r="B38" s="67"/>
      <c r="C38" s="68"/>
      <c r="G38" s="397" t="s">
        <v>116</v>
      </c>
      <c r="N38" s="70"/>
    </row>
    <row r="39" spans="1:14" ht="9" customHeight="1">
      <c r="A39" s="400" t="s">
        <v>126</v>
      </c>
      <c r="B39" s="66"/>
      <c r="C39" s="69"/>
      <c r="G39" s="398"/>
      <c r="N39" s="70"/>
    </row>
    <row r="40" spans="1:14" ht="9" customHeight="1">
      <c r="A40" s="400"/>
      <c r="B40" s="67"/>
      <c r="C40" s="68"/>
      <c r="G40" s="399" t="s">
        <v>129</v>
      </c>
      <c r="N40" s="70"/>
    </row>
    <row r="41" spans="1:14" ht="9" customHeight="1">
      <c r="A41" s="400" t="s">
        <v>127</v>
      </c>
      <c r="B41" s="66"/>
      <c r="C41" s="69"/>
      <c r="D41" s="71"/>
      <c r="E41" s="67"/>
      <c r="F41" s="67"/>
      <c r="G41" s="400"/>
      <c r="H41" s="67"/>
      <c r="I41" s="67"/>
      <c r="J41" s="67"/>
      <c r="K41" s="67"/>
      <c r="L41" s="67"/>
      <c r="M41" s="67"/>
      <c r="N41" s="68"/>
    </row>
    <row r="42" spans="1:14" ht="9" customHeight="1">
      <c r="A42" s="400"/>
      <c r="B42" s="67"/>
      <c r="C42" s="68"/>
      <c r="N42" s="70"/>
    </row>
    <row r="43" spans="1:14" ht="9" customHeight="1">
      <c r="A43" s="400" t="s">
        <v>128</v>
      </c>
      <c r="B43" s="66"/>
      <c r="C43" s="69"/>
      <c r="J43" s="397" t="s">
        <v>132</v>
      </c>
      <c r="N43" s="70"/>
    </row>
    <row r="44" spans="1:14" ht="9" customHeight="1">
      <c r="A44" s="400"/>
      <c r="J44" s="398"/>
      <c r="N44" s="70"/>
    </row>
    <row r="45" spans="1:14" ht="9" customHeight="1">
      <c r="A45" s="400" t="s">
        <v>130</v>
      </c>
      <c r="J45" s="399" t="s">
        <v>131</v>
      </c>
      <c r="N45" s="69"/>
    </row>
    <row r="46" spans="1:14" ht="9" customHeight="1">
      <c r="A46" s="400"/>
      <c r="B46" s="67"/>
      <c r="C46" s="67"/>
      <c r="D46" s="67"/>
      <c r="E46" s="67"/>
      <c r="F46" s="67"/>
      <c r="G46" s="67"/>
      <c r="H46" s="67"/>
      <c r="I46" s="67"/>
      <c r="J46" s="400"/>
      <c r="K46" s="67"/>
      <c r="L46" s="67"/>
      <c r="M46" s="67"/>
      <c r="N46" s="67"/>
    </row>
  </sheetData>
  <sheetProtection/>
  <mergeCells count="49">
    <mergeCell ref="A45:A46"/>
    <mergeCell ref="J45:J46"/>
    <mergeCell ref="J43:J44"/>
    <mergeCell ref="A37:A38"/>
    <mergeCell ref="A39:A40"/>
    <mergeCell ref="A3:A4"/>
    <mergeCell ref="A33:A34"/>
    <mergeCell ref="A29:A30"/>
    <mergeCell ref="A31:A32"/>
    <mergeCell ref="A5:A6"/>
    <mergeCell ref="A41:A42"/>
    <mergeCell ref="A25:A26"/>
    <mergeCell ref="G26:G27"/>
    <mergeCell ref="J19:J20"/>
    <mergeCell ref="J29:J30"/>
    <mergeCell ref="A43:A44"/>
    <mergeCell ref="G40:G41"/>
    <mergeCell ref="G38:G39"/>
    <mergeCell ref="G35:G36"/>
    <mergeCell ref="A7:A8"/>
    <mergeCell ref="A9:A10"/>
    <mergeCell ref="A11:A12"/>
    <mergeCell ref="A27:A28"/>
    <mergeCell ref="G31:G32"/>
    <mergeCell ref="D19:D20"/>
    <mergeCell ref="G29:G30"/>
    <mergeCell ref="G7:G8"/>
    <mergeCell ref="D15:D16"/>
    <mergeCell ref="G24:G25"/>
    <mergeCell ref="P34:P35"/>
    <mergeCell ref="G9:G10"/>
    <mergeCell ref="A18:A19"/>
    <mergeCell ref="G19:G20"/>
    <mergeCell ref="A13:A14"/>
    <mergeCell ref="J24:J25"/>
    <mergeCell ref="M9:M10"/>
    <mergeCell ref="A21:A22"/>
    <mergeCell ref="J31:J32"/>
    <mergeCell ref="A23:A24"/>
    <mergeCell ref="P36:P37"/>
    <mergeCell ref="M14:M15"/>
    <mergeCell ref="G17:G18"/>
    <mergeCell ref="J17:J18"/>
    <mergeCell ref="D17:D18"/>
    <mergeCell ref="J26:J27"/>
    <mergeCell ref="M16:M17"/>
    <mergeCell ref="P26:P27"/>
    <mergeCell ref="P30:P31"/>
    <mergeCell ref="P24:P25"/>
  </mergeCells>
  <dataValidations count="1">
    <dataValidation allowBlank="1" showInputMessage="1" showErrorMessage="1" imeMode="hiragana" sqref="H17:I49 D17:D65536 M16:M65536 G40:G42 J26:J29 G26:G29 G31:G38 A5:A65536 R1 J31:J43 K1:L65536 N1:O65536 M1:M14 G1:G7 G54:J65536 A1:A3 H1:J15 J17 J45:J49 G9:G15 G17 G47:G49 B1:C65536 E1:F65536 D1:D15 G19:G24 J19:J24 P26:P34 P36:P65536 P1:P24"/>
  </dataValidations>
  <hyperlinks>
    <hyperlink ref="P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PageLayoutView="0" workbookViewId="0" topLeftCell="A1">
      <selection activeCell="B27" sqref="B27"/>
    </sheetView>
  </sheetViews>
  <sheetFormatPr defaultColWidth="9.00390625" defaultRowHeight="15" customHeight="1"/>
  <cols>
    <col min="1" max="1" width="12.625" style="195" customWidth="1"/>
    <col min="2" max="2" width="24.625" style="195" customWidth="1"/>
    <col min="3" max="5" width="15.375" style="195" customWidth="1"/>
    <col min="6" max="16384" width="9.00390625" style="195" customWidth="1"/>
  </cols>
  <sheetData>
    <row r="1" spans="1:5" s="194" customFormat="1" ht="15" customHeight="1">
      <c r="A1" s="194" t="s">
        <v>184</v>
      </c>
      <c r="E1" s="304" t="s">
        <v>345</v>
      </c>
    </row>
    <row r="2" ht="15" customHeight="1" thickBot="1"/>
    <row r="3" spans="1:5" ht="15" customHeight="1">
      <c r="A3" s="424" t="s">
        <v>364</v>
      </c>
      <c r="B3" s="425" t="s">
        <v>365</v>
      </c>
      <c r="C3" s="426" t="s">
        <v>366</v>
      </c>
      <c r="D3" s="426" t="s">
        <v>367</v>
      </c>
      <c r="E3" s="427" t="s">
        <v>368</v>
      </c>
    </row>
    <row r="4" spans="1:5" s="220" customFormat="1" ht="15" customHeight="1">
      <c r="A4" s="274" t="s">
        <v>272</v>
      </c>
      <c r="B4" s="275" t="s">
        <v>340</v>
      </c>
      <c r="C4" s="310">
        <v>1.8</v>
      </c>
      <c r="D4" s="311">
        <v>110.6</v>
      </c>
      <c r="E4" s="311">
        <v>100</v>
      </c>
    </row>
    <row r="5" spans="1:5" s="220" customFormat="1" ht="15" customHeight="1">
      <c r="A5" s="276" t="s">
        <v>273</v>
      </c>
      <c r="B5" s="277" t="s">
        <v>325</v>
      </c>
      <c r="C5" s="312">
        <v>1.3</v>
      </c>
      <c r="D5" s="313">
        <v>67</v>
      </c>
      <c r="E5" s="313">
        <v>65</v>
      </c>
    </row>
    <row r="6" spans="1:5" s="220" customFormat="1" ht="15" customHeight="1">
      <c r="A6" s="276" t="s">
        <v>274</v>
      </c>
      <c r="B6" s="277" t="s">
        <v>326</v>
      </c>
      <c r="C6" s="312">
        <v>9</v>
      </c>
      <c r="D6" s="313">
        <v>459</v>
      </c>
      <c r="E6" s="313">
        <v>1070</v>
      </c>
    </row>
    <row r="7" spans="1:5" s="220" customFormat="1" ht="15" customHeight="1">
      <c r="A7" s="276" t="s">
        <v>275</v>
      </c>
      <c r="B7" s="277" t="s">
        <v>327</v>
      </c>
      <c r="C7" s="312">
        <v>0.7</v>
      </c>
      <c r="D7" s="313">
        <v>7</v>
      </c>
      <c r="E7" s="313">
        <v>28</v>
      </c>
    </row>
    <row r="8" spans="1:5" s="220" customFormat="1" ht="15" customHeight="1">
      <c r="A8" s="276" t="s">
        <v>276</v>
      </c>
      <c r="B8" s="277" t="s">
        <v>328</v>
      </c>
      <c r="C8" s="312">
        <v>3.2</v>
      </c>
      <c r="D8" s="313">
        <v>688</v>
      </c>
      <c r="E8" s="313">
        <v>742</v>
      </c>
    </row>
    <row r="9" spans="1:5" s="220" customFormat="1" ht="15" customHeight="1">
      <c r="A9" s="276" t="s">
        <v>277</v>
      </c>
      <c r="B9" s="277" t="s">
        <v>329</v>
      </c>
      <c r="C9" s="312">
        <v>2</v>
      </c>
      <c r="D9" s="313">
        <v>43</v>
      </c>
      <c r="E9" s="313">
        <v>61</v>
      </c>
    </row>
    <row r="10" spans="1:5" s="220" customFormat="1" ht="15" customHeight="1">
      <c r="A10" s="276" t="s">
        <v>278</v>
      </c>
      <c r="B10" s="277" t="s">
        <v>341</v>
      </c>
      <c r="C10" s="312">
        <v>7.2</v>
      </c>
      <c r="D10" s="313">
        <v>225</v>
      </c>
      <c r="E10" s="313">
        <v>870</v>
      </c>
    </row>
    <row r="11" spans="1:5" s="220" customFormat="1" ht="15" customHeight="1">
      <c r="A11" s="276" t="s">
        <v>279</v>
      </c>
      <c r="B11" s="277" t="s">
        <v>330</v>
      </c>
      <c r="C11" s="312">
        <v>4.2</v>
      </c>
      <c r="D11" s="313">
        <v>117</v>
      </c>
      <c r="E11" s="313">
        <v>505</v>
      </c>
    </row>
    <row r="12" spans="1:5" s="220" customFormat="1" ht="15" customHeight="1">
      <c r="A12" s="276" t="s">
        <v>280</v>
      </c>
      <c r="B12" s="277" t="s">
        <v>331</v>
      </c>
      <c r="C12" s="312">
        <v>4.7</v>
      </c>
      <c r="D12" s="313">
        <v>108</v>
      </c>
      <c r="E12" s="313">
        <v>170</v>
      </c>
    </row>
    <row r="13" spans="1:5" s="220" customFormat="1" ht="15" customHeight="1">
      <c r="A13" s="276" t="s">
        <v>281</v>
      </c>
      <c r="B13" s="277" t="s">
        <v>332</v>
      </c>
      <c r="C13" s="312">
        <v>2.3</v>
      </c>
      <c r="D13" s="313">
        <v>20</v>
      </c>
      <c r="E13" s="313">
        <v>52</v>
      </c>
    </row>
    <row r="14" spans="1:5" s="220" customFormat="1" ht="15" customHeight="1">
      <c r="A14" s="276" t="s">
        <v>282</v>
      </c>
      <c r="B14" s="277" t="s">
        <v>342</v>
      </c>
      <c r="C14" s="312">
        <v>4</v>
      </c>
      <c r="D14" s="313">
        <v>100</v>
      </c>
      <c r="E14" s="313">
        <v>120</v>
      </c>
    </row>
    <row r="15" spans="1:5" s="220" customFormat="1" ht="15" customHeight="1">
      <c r="A15" s="276" t="s">
        <v>283</v>
      </c>
      <c r="B15" s="277" t="s">
        <v>333</v>
      </c>
      <c r="C15" s="312">
        <v>2.4</v>
      </c>
      <c r="D15" s="313">
        <v>42</v>
      </c>
      <c r="E15" s="313">
        <v>106</v>
      </c>
    </row>
    <row r="16" spans="1:5" s="220" customFormat="1" ht="15" customHeight="1">
      <c r="A16" s="276" t="s">
        <v>284</v>
      </c>
      <c r="B16" s="277" t="s">
        <v>343</v>
      </c>
      <c r="C16" s="312">
        <v>1.6</v>
      </c>
      <c r="D16" s="313">
        <v>25</v>
      </c>
      <c r="E16" s="313">
        <v>52</v>
      </c>
    </row>
    <row r="17" spans="1:5" s="220" customFormat="1" ht="15" customHeight="1">
      <c r="A17" s="276" t="s">
        <v>285</v>
      </c>
      <c r="B17" s="278" t="s">
        <v>344</v>
      </c>
      <c r="C17" s="312">
        <v>8.3</v>
      </c>
      <c r="D17" s="313">
        <v>397</v>
      </c>
      <c r="E17" s="313">
        <v>720</v>
      </c>
    </row>
    <row r="18" spans="1:5" s="220" customFormat="1" ht="15" customHeight="1" thickBot="1">
      <c r="A18" s="279" t="s">
        <v>286</v>
      </c>
      <c r="B18" s="280" t="s">
        <v>334</v>
      </c>
      <c r="C18" s="314">
        <v>1.5</v>
      </c>
      <c r="D18" s="315">
        <v>40</v>
      </c>
      <c r="E18" s="315">
        <v>65</v>
      </c>
    </row>
    <row r="19" spans="1:5" s="196" customFormat="1" ht="15" customHeight="1">
      <c r="A19" s="428" t="s">
        <v>271</v>
      </c>
      <c r="B19" s="429"/>
      <c r="C19" s="429"/>
      <c r="D19" s="429"/>
      <c r="E19" s="429"/>
    </row>
  </sheetData>
  <sheetProtection/>
  <dataValidations count="1">
    <dataValidation allowBlank="1" showInputMessage="1" showErrorMessage="1" imeMode="hiragana" sqref="E1"/>
  </dataValidations>
  <hyperlinks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PageLayoutView="0" workbookViewId="0" topLeftCell="A1">
      <selection activeCell="J13" sqref="J13"/>
    </sheetView>
  </sheetViews>
  <sheetFormatPr defaultColWidth="9.00390625" defaultRowHeight="15" customHeight="1"/>
  <cols>
    <col min="1" max="1" width="10.625" style="200" customWidth="1"/>
    <col min="2" max="3" width="8.625" style="200" customWidth="1"/>
    <col min="4" max="4" width="10.625" style="200" customWidth="1"/>
    <col min="5" max="5" width="18.625" style="200" customWidth="1"/>
    <col min="6" max="6" width="18.00390625" style="200" customWidth="1"/>
    <col min="7" max="7" width="8.375" style="63" customWidth="1"/>
    <col min="8" max="16384" width="9.00390625" style="200" customWidth="1"/>
  </cols>
  <sheetData>
    <row r="1" spans="1:7" s="198" customFormat="1" ht="15" customHeight="1">
      <c r="A1" s="197" t="s">
        <v>185</v>
      </c>
      <c r="B1" s="197"/>
      <c r="C1" s="197"/>
      <c r="D1" s="197"/>
      <c r="E1" s="197"/>
      <c r="F1" s="197"/>
      <c r="G1" s="317" t="s">
        <v>345</v>
      </c>
    </row>
    <row r="2" spans="1:7" s="199" customFormat="1" ht="15" customHeight="1" thickBot="1">
      <c r="A2" s="430"/>
      <c r="B2" s="430"/>
      <c r="C2" s="430"/>
      <c r="D2" s="430"/>
      <c r="E2" s="430"/>
      <c r="F2" s="430"/>
      <c r="G2" s="431" t="s">
        <v>152</v>
      </c>
    </row>
    <row r="3" spans="1:7" ht="15" customHeight="1">
      <c r="A3" s="432" t="s">
        <v>7</v>
      </c>
      <c r="B3" s="433" t="s">
        <v>89</v>
      </c>
      <c r="C3" s="433"/>
      <c r="D3" s="433"/>
      <c r="E3" s="433" t="s">
        <v>248</v>
      </c>
      <c r="F3" s="433"/>
      <c r="G3" s="434" t="s">
        <v>437</v>
      </c>
    </row>
    <row r="4" spans="1:7" ht="15" customHeight="1">
      <c r="A4" s="435"/>
      <c r="B4" s="436" t="s">
        <v>90</v>
      </c>
      <c r="C4" s="436" t="s">
        <v>438</v>
      </c>
      <c r="D4" s="436" t="s">
        <v>8</v>
      </c>
      <c r="E4" s="436" t="s">
        <v>439</v>
      </c>
      <c r="F4" s="436" t="s">
        <v>91</v>
      </c>
      <c r="G4" s="437"/>
    </row>
    <row r="5" spans="1:7" ht="15" customHeight="1">
      <c r="A5" s="281" t="s">
        <v>9</v>
      </c>
      <c r="B5" s="282" t="s">
        <v>10</v>
      </c>
      <c r="C5" s="282" t="s">
        <v>369</v>
      </c>
      <c r="D5" s="282" t="s">
        <v>440</v>
      </c>
      <c r="E5" s="283"/>
      <c r="F5" s="284"/>
      <c r="G5" s="318">
        <f>SUM(G6:G10)</f>
        <v>14.52</v>
      </c>
    </row>
    <row r="6" spans="1:7" ht="15" customHeight="1">
      <c r="A6" s="285"/>
      <c r="B6" s="286"/>
      <c r="C6" s="286"/>
      <c r="D6" s="286" t="s">
        <v>11</v>
      </c>
      <c r="E6" s="287" t="s">
        <v>12</v>
      </c>
      <c r="F6" s="288" t="s">
        <v>370</v>
      </c>
      <c r="G6" s="319">
        <v>1.26</v>
      </c>
    </row>
    <row r="7" spans="1:7" ht="15" customHeight="1">
      <c r="A7" s="285"/>
      <c r="B7" s="286"/>
      <c r="C7" s="286"/>
      <c r="D7" s="286" t="s">
        <v>13</v>
      </c>
      <c r="E7" s="287" t="s">
        <v>14</v>
      </c>
      <c r="F7" s="288" t="s">
        <v>15</v>
      </c>
      <c r="G7" s="319">
        <v>1.22</v>
      </c>
    </row>
    <row r="8" spans="1:7" ht="15" customHeight="1">
      <c r="A8" s="285"/>
      <c r="B8" s="286"/>
      <c r="C8" s="286"/>
      <c r="D8" s="286" t="s">
        <v>16</v>
      </c>
      <c r="E8" s="287" t="s">
        <v>17</v>
      </c>
      <c r="F8" s="288" t="s">
        <v>18</v>
      </c>
      <c r="G8" s="319">
        <v>7.96</v>
      </c>
    </row>
    <row r="9" spans="1:7" ht="15" customHeight="1">
      <c r="A9" s="285"/>
      <c r="B9" s="286"/>
      <c r="C9" s="286"/>
      <c r="D9" s="286" t="s">
        <v>19</v>
      </c>
      <c r="E9" s="287" t="s">
        <v>14</v>
      </c>
      <c r="F9" s="288" t="s">
        <v>20</v>
      </c>
      <c r="G9" s="319">
        <v>2.73</v>
      </c>
    </row>
    <row r="10" spans="1:7" ht="15" customHeight="1">
      <c r="A10" s="285"/>
      <c r="B10" s="289"/>
      <c r="C10" s="289"/>
      <c r="D10" s="289" t="s">
        <v>21</v>
      </c>
      <c r="E10" s="290" t="s">
        <v>22</v>
      </c>
      <c r="F10" s="291" t="s">
        <v>18</v>
      </c>
      <c r="G10" s="319">
        <v>1.35</v>
      </c>
    </row>
    <row r="11" spans="1:7" ht="15" customHeight="1">
      <c r="A11" s="285"/>
      <c r="B11" s="282" t="s">
        <v>23</v>
      </c>
      <c r="C11" s="282" t="s">
        <v>24</v>
      </c>
      <c r="D11" s="282" t="s">
        <v>80</v>
      </c>
      <c r="E11" s="283"/>
      <c r="F11" s="284"/>
      <c r="G11" s="318">
        <f>SUM(G12:G14)</f>
        <v>21.470000000000002</v>
      </c>
    </row>
    <row r="12" spans="1:7" ht="15" customHeight="1">
      <c r="A12" s="285"/>
      <c r="B12" s="286"/>
      <c r="C12" s="286"/>
      <c r="D12" s="286" t="s">
        <v>371</v>
      </c>
      <c r="E12" s="287" t="s">
        <v>372</v>
      </c>
      <c r="F12" s="288" t="s">
        <v>373</v>
      </c>
      <c r="G12" s="319">
        <v>10.82</v>
      </c>
    </row>
    <row r="13" spans="1:7" ht="15" customHeight="1">
      <c r="A13" s="285"/>
      <c r="B13" s="286"/>
      <c r="C13" s="286"/>
      <c r="D13" s="286" t="s">
        <v>441</v>
      </c>
      <c r="E13" s="287" t="s">
        <v>25</v>
      </c>
      <c r="F13" s="288" t="s">
        <v>26</v>
      </c>
      <c r="G13" s="319">
        <v>9.56</v>
      </c>
    </row>
    <row r="14" spans="1:7" ht="15" customHeight="1">
      <c r="A14" s="285"/>
      <c r="B14" s="286"/>
      <c r="C14" s="289"/>
      <c r="D14" s="289" t="s">
        <v>27</v>
      </c>
      <c r="E14" s="290" t="s">
        <v>28</v>
      </c>
      <c r="F14" s="291" t="s">
        <v>18</v>
      </c>
      <c r="G14" s="320">
        <v>1.09</v>
      </c>
    </row>
    <row r="15" spans="1:7" ht="15" customHeight="1">
      <c r="A15" s="285"/>
      <c r="B15" s="286"/>
      <c r="C15" s="282" t="s">
        <v>29</v>
      </c>
      <c r="D15" s="282" t="s">
        <v>81</v>
      </c>
      <c r="E15" s="283"/>
      <c r="F15" s="284"/>
      <c r="G15" s="319">
        <f>SUM(G16:G41)</f>
        <v>117.87000000000002</v>
      </c>
    </row>
    <row r="16" spans="1:7" ht="15" customHeight="1">
      <c r="A16" s="285"/>
      <c r="B16" s="286"/>
      <c r="C16" s="286"/>
      <c r="D16" s="286" t="s">
        <v>374</v>
      </c>
      <c r="E16" s="287" t="s">
        <v>442</v>
      </c>
      <c r="F16" s="288" t="s">
        <v>375</v>
      </c>
      <c r="G16" s="319">
        <v>30.1</v>
      </c>
    </row>
    <row r="17" spans="1:7" ht="15" customHeight="1">
      <c r="A17" s="285"/>
      <c r="B17" s="286"/>
      <c r="C17" s="286"/>
      <c r="D17" s="286" t="s">
        <v>30</v>
      </c>
      <c r="E17" s="287" t="s">
        <v>31</v>
      </c>
      <c r="F17" s="288" t="s">
        <v>32</v>
      </c>
      <c r="G17" s="319">
        <v>6.39</v>
      </c>
    </row>
    <row r="18" spans="1:7" ht="15" customHeight="1">
      <c r="A18" s="285"/>
      <c r="B18" s="286"/>
      <c r="C18" s="286"/>
      <c r="D18" s="286" t="s">
        <v>33</v>
      </c>
      <c r="E18" s="287" t="s">
        <v>34</v>
      </c>
      <c r="F18" s="288" t="s">
        <v>35</v>
      </c>
      <c r="G18" s="319">
        <v>1.49</v>
      </c>
    </row>
    <row r="19" spans="1:7" ht="15" customHeight="1">
      <c r="A19" s="285"/>
      <c r="B19" s="286"/>
      <c r="C19" s="286"/>
      <c r="D19" s="286" t="s">
        <v>36</v>
      </c>
      <c r="E19" s="287" t="s">
        <v>12</v>
      </c>
      <c r="F19" s="288" t="s">
        <v>32</v>
      </c>
      <c r="G19" s="319">
        <v>11.22</v>
      </c>
    </row>
    <row r="20" spans="1:7" ht="15" customHeight="1">
      <c r="A20" s="285"/>
      <c r="B20" s="286"/>
      <c r="C20" s="286"/>
      <c r="D20" s="286" t="s">
        <v>37</v>
      </c>
      <c r="E20" s="287" t="s">
        <v>38</v>
      </c>
      <c r="F20" s="288" t="s">
        <v>39</v>
      </c>
      <c r="G20" s="319">
        <v>2.54</v>
      </c>
    </row>
    <row r="21" spans="1:7" ht="15" customHeight="1">
      <c r="A21" s="285"/>
      <c r="B21" s="292"/>
      <c r="C21" s="292"/>
      <c r="D21" s="286" t="s">
        <v>376</v>
      </c>
      <c r="E21" s="287" t="s">
        <v>377</v>
      </c>
      <c r="F21" s="288" t="s">
        <v>378</v>
      </c>
      <c r="G21" s="319">
        <v>5.15</v>
      </c>
    </row>
    <row r="22" spans="1:7" ht="15" customHeight="1">
      <c r="A22" s="285"/>
      <c r="B22" s="292"/>
      <c r="C22" s="292"/>
      <c r="D22" s="286" t="s">
        <v>379</v>
      </c>
      <c r="E22" s="287" t="s">
        <v>380</v>
      </c>
      <c r="F22" s="288" t="s">
        <v>381</v>
      </c>
      <c r="G22" s="319">
        <v>4.77</v>
      </c>
    </row>
    <row r="23" spans="1:7" ht="15" customHeight="1">
      <c r="A23" s="285"/>
      <c r="B23" s="292"/>
      <c r="C23" s="292"/>
      <c r="D23" s="286" t="s">
        <v>382</v>
      </c>
      <c r="E23" s="287" t="s">
        <v>383</v>
      </c>
      <c r="F23" s="288" t="s">
        <v>384</v>
      </c>
      <c r="G23" s="319">
        <v>0.57</v>
      </c>
    </row>
    <row r="24" spans="1:7" ht="15" customHeight="1">
      <c r="A24" s="285"/>
      <c r="B24" s="292"/>
      <c r="C24" s="292"/>
      <c r="D24" s="286" t="s">
        <v>385</v>
      </c>
      <c r="E24" s="287" t="s">
        <v>386</v>
      </c>
      <c r="F24" s="288" t="s">
        <v>378</v>
      </c>
      <c r="G24" s="319">
        <v>3.55</v>
      </c>
    </row>
    <row r="25" spans="1:7" ht="15" customHeight="1">
      <c r="A25" s="285"/>
      <c r="B25" s="292"/>
      <c r="C25" s="292"/>
      <c r="D25" s="286" t="s">
        <v>387</v>
      </c>
      <c r="E25" s="287" t="s">
        <v>388</v>
      </c>
      <c r="F25" s="288" t="s">
        <v>381</v>
      </c>
      <c r="G25" s="319">
        <v>6.43</v>
      </c>
    </row>
    <row r="26" spans="1:7" ht="15" customHeight="1">
      <c r="A26" s="285"/>
      <c r="B26" s="292"/>
      <c r="C26" s="292"/>
      <c r="D26" s="286" t="s">
        <v>389</v>
      </c>
      <c r="E26" s="287" t="s">
        <v>390</v>
      </c>
      <c r="F26" s="288" t="s">
        <v>381</v>
      </c>
      <c r="G26" s="319">
        <v>1.9</v>
      </c>
    </row>
    <row r="27" spans="1:7" ht="15" customHeight="1">
      <c r="A27" s="285"/>
      <c r="B27" s="292"/>
      <c r="C27" s="292"/>
      <c r="D27" s="286" t="s">
        <v>391</v>
      </c>
      <c r="E27" s="287" t="s">
        <v>392</v>
      </c>
      <c r="F27" s="288" t="s">
        <v>381</v>
      </c>
      <c r="G27" s="319">
        <v>5.92</v>
      </c>
    </row>
    <row r="28" spans="1:7" ht="15" customHeight="1">
      <c r="A28" s="285"/>
      <c r="B28" s="292"/>
      <c r="C28" s="292"/>
      <c r="D28" s="286" t="s">
        <v>393</v>
      </c>
      <c r="E28" s="287" t="s">
        <v>394</v>
      </c>
      <c r="F28" s="288" t="s">
        <v>395</v>
      </c>
      <c r="G28" s="319">
        <v>0.9</v>
      </c>
    </row>
    <row r="29" spans="1:7" ht="15" customHeight="1">
      <c r="A29" s="285"/>
      <c r="B29" s="292"/>
      <c r="C29" s="292"/>
      <c r="D29" s="286" t="s">
        <v>396</v>
      </c>
      <c r="E29" s="287" t="s">
        <v>397</v>
      </c>
      <c r="F29" s="288" t="s">
        <v>378</v>
      </c>
      <c r="G29" s="319">
        <v>2.8</v>
      </c>
    </row>
    <row r="30" spans="1:7" ht="15" customHeight="1">
      <c r="A30" s="285"/>
      <c r="B30" s="292"/>
      <c r="C30" s="292"/>
      <c r="D30" s="286" t="s">
        <v>398</v>
      </c>
      <c r="E30" s="287" t="s">
        <v>399</v>
      </c>
      <c r="F30" s="288" t="s">
        <v>381</v>
      </c>
      <c r="G30" s="319">
        <v>0.25</v>
      </c>
    </row>
    <row r="31" spans="1:7" ht="15" customHeight="1">
      <c r="A31" s="285"/>
      <c r="B31" s="292"/>
      <c r="C31" s="292"/>
      <c r="D31" s="286" t="s">
        <v>400</v>
      </c>
      <c r="E31" s="287" t="s">
        <v>401</v>
      </c>
      <c r="F31" s="288" t="s">
        <v>381</v>
      </c>
      <c r="G31" s="319">
        <v>4.91</v>
      </c>
    </row>
    <row r="32" spans="1:7" ht="15" customHeight="1">
      <c r="A32" s="285"/>
      <c r="B32" s="292"/>
      <c r="C32" s="292"/>
      <c r="D32" s="286" t="s">
        <v>402</v>
      </c>
      <c r="E32" s="287" t="s">
        <v>403</v>
      </c>
      <c r="F32" s="288" t="s">
        <v>404</v>
      </c>
      <c r="G32" s="319">
        <v>1.04</v>
      </c>
    </row>
    <row r="33" spans="1:7" ht="15" customHeight="1">
      <c r="A33" s="285"/>
      <c r="B33" s="292"/>
      <c r="C33" s="292"/>
      <c r="D33" s="286" t="s">
        <v>405</v>
      </c>
      <c r="E33" s="287" t="s">
        <v>406</v>
      </c>
      <c r="F33" s="288" t="s">
        <v>378</v>
      </c>
      <c r="G33" s="319">
        <v>2.99</v>
      </c>
    </row>
    <row r="34" spans="1:7" ht="15" customHeight="1">
      <c r="A34" s="285"/>
      <c r="B34" s="292"/>
      <c r="C34" s="292"/>
      <c r="D34" s="286" t="s">
        <v>407</v>
      </c>
      <c r="E34" s="287" t="s">
        <v>408</v>
      </c>
      <c r="F34" s="288" t="s">
        <v>381</v>
      </c>
      <c r="G34" s="319">
        <v>2.98</v>
      </c>
    </row>
    <row r="35" spans="1:7" ht="15" customHeight="1">
      <c r="A35" s="285"/>
      <c r="B35" s="292"/>
      <c r="C35" s="292"/>
      <c r="D35" s="286" t="s">
        <v>409</v>
      </c>
      <c r="E35" s="287" t="s">
        <v>410</v>
      </c>
      <c r="F35" s="288" t="s">
        <v>381</v>
      </c>
      <c r="G35" s="319">
        <v>9.71</v>
      </c>
    </row>
    <row r="36" spans="1:7" ht="15" customHeight="1">
      <c r="A36" s="285"/>
      <c r="B36" s="292"/>
      <c r="C36" s="292"/>
      <c r="D36" s="286" t="s">
        <v>411</v>
      </c>
      <c r="E36" s="287" t="s">
        <v>412</v>
      </c>
      <c r="F36" s="288" t="s">
        <v>413</v>
      </c>
      <c r="G36" s="319">
        <v>1.31</v>
      </c>
    </row>
    <row r="37" spans="1:7" ht="15" customHeight="1">
      <c r="A37" s="285"/>
      <c r="B37" s="292"/>
      <c r="C37" s="292"/>
      <c r="D37" s="286" t="s">
        <v>414</v>
      </c>
      <c r="E37" s="287" t="s">
        <v>415</v>
      </c>
      <c r="F37" s="288" t="s">
        <v>381</v>
      </c>
      <c r="G37" s="319">
        <v>1.47</v>
      </c>
    </row>
    <row r="38" spans="1:7" ht="15" customHeight="1">
      <c r="A38" s="285"/>
      <c r="B38" s="292"/>
      <c r="C38" s="292"/>
      <c r="D38" s="286" t="s">
        <v>416</v>
      </c>
      <c r="E38" s="287" t="s">
        <v>417</v>
      </c>
      <c r="F38" s="288" t="s">
        <v>378</v>
      </c>
      <c r="G38" s="319">
        <v>1.84</v>
      </c>
    </row>
    <row r="39" spans="1:7" ht="15" customHeight="1">
      <c r="A39" s="285"/>
      <c r="B39" s="292"/>
      <c r="C39" s="292"/>
      <c r="D39" s="286" t="s">
        <v>418</v>
      </c>
      <c r="E39" s="287" t="s">
        <v>419</v>
      </c>
      <c r="F39" s="288" t="s">
        <v>381</v>
      </c>
      <c r="G39" s="319">
        <v>4.65</v>
      </c>
    </row>
    <row r="40" spans="1:7" ht="15" customHeight="1">
      <c r="A40" s="285"/>
      <c r="B40" s="292"/>
      <c r="C40" s="292"/>
      <c r="D40" s="286" t="s">
        <v>420</v>
      </c>
      <c r="E40" s="287" t="s">
        <v>421</v>
      </c>
      <c r="F40" s="288" t="s">
        <v>381</v>
      </c>
      <c r="G40" s="319">
        <v>2.47</v>
      </c>
    </row>
    <row r="41" spans="1:7" ht="15" customHeight="1">
      <c r="A41" s="285"/>
      <c r="B41" s="292"/>
      <c r="C41" s="292"/>
      <c r="D41" s="286" t="s">
        <v>422</v>
      </c>
      <c r="E41" s="287" t="s">
        <v>421</v>
      </c>
      <c r="F41" s="288" t="s">
        <v>423</v>
      </c>
      <c r="G41" s="319">
        <v>0.52</v>
      </c>
    </row>
    <row r="42" spans="1:7" ht="15" customHeight="1">
      <c r="A42" s="281" t="s">
        <v>424</v>
      </c>
      <c r="B42" s="293" t="s">
        <v>425</v>
      </c>
      <c r="C42" s="293"/>
      <c r="D42" s="293" t="s">
        <v>81</v>
      </c>
      <c r="E42" s="283"/>
      <c r="F42" s="284"/>
      <c r="G42" s="318">
        <f>SUM(G43:G47)</f>
        <v>26.089999999999996</v>
      </c>
    </row>
    <row r="43" spans="1:7" ht="15" customHeight="1">
      <c r="A43" s="285"/>
      <c r="B43" s="292"/>
      <c r="C43" s="292" t="s">
        <v>426</v>
      </c>
      <c r="D43" s="292"/>
      <c r="E43" s="287" t="s">
        <v>427</v>
      </c>
      <c r="F43" s="288" t="s">
        <v>373</v>
      </c>
      <c r="G43" s="319">
        <v>6.3</v>
      </c>
    </row>
    <row r="44" spans="1:7" ht="15" customHeight="1">
      <c r="A44" s="294"/>
      <c r="B44" s="292"/>
      <c r="C44" s="292" t="s">
        <v>428</v>
      </c>
      <c r="D44" s="292"/>
      <c r="E44" s="287" t="s">
        <v>429</v>
      </c>
      <c r="F44" s="288" t="s">
        <v>381</v>
      </c>
      <c r="G44" s="319">
        <v>9.42</v>
      </c>
    </row>
    <row r="45" spans="1:7" s="201" customFormat="1" ht="15" customHeight="1">
      <c r="A45" s="294"/>
      <c r="B45" s="292"/>
      <c r="C45" s="292" t="s">
        <v>430</v>
      </c>
      <c r="D45" s="292"/>
      <c r="E45" s="287" t="s">
        <v>431</v>
      </c>
      <c r="F45" s="288" t="s">
        <v>432</v>
      </c>
      <c r="G45" s="319">
        <v>4.26</v>
      </c>
    </row>
    <row r="46" spans="1:7" s="201" customFormat="1" ht="15" customHeight="1">
      <c r="A46" s="294"/>
      <c r="B46" s="292"/>
      <c r="C46" s="292" t="s">
        <v>433</v>
      </c>
      <c r="D46" s="292"/>
      <c r="E46" s="287" t="s">
        <v>434</v>
      </c>
      <c r="F46" s="288" t="s">
        <v>381</v>
      </c>
      <c r="G46" s="319">
        <v>3.66</v>
      </c>
    </row>
    <row r="47" spans="1:7" ht="15" customHeight="1" thickBot="1">
      <c r="A47" s="295"/>
      <c r="B47" s="296"/>
      <c r="C47" s="296" t="s">
        <v>435</v>
      </c>
      <c r="D47" s="296"/>
      <c r="E47" s="297" t="s">
        <v>436</v>
      </c>
      <c r="F47" s="298" t="s">
        <v>381</v>
      </c>
      <c r="G47" s="321">
        <v>2.45</v>
      </c>
    </row>
    <row r="48" spans="1:7" ht="15" customHeight="1">
      <c r="A48" s="212" t="s">
        <v>293</v>
      </c>
      <c r="B48" s="212"/>
      <c r="C48" s="212"/>
      <c r="D48" s="212"/>
      <c r="E48" s="212"/>
      <c r="F48" s="212"/>
      <c r="G48" s="213"/>
    </row>
    <row r="49" spans="1:7" ht="15" customHeight="1">
      <c r="A49" s="212" t="s">
        <v>294</v>
      </c>
      <c r="B49" s="212"/>
      <c r="C49" s="212"/>
      <c r="D49" s="212"/>
      <c r="E49" s="212"/>
      <c r="F49" s="212"/>
      <c r="G49" s="213"/>
    </row>
  </sheetData>
  <sheetProtection/>
  <mergeCells count="4">
    <mergeCell ref="A3:A4"/>
    <mergeCell ref="B3:D3"/>
    <mergeCell ref="E3:F3"/>
    <mergeCell ref="G3:G4"/>
  </mergeCells>
  <dataValidations count="1">
    <dataValidation allowBlank="1" showInputMessage="1" showErrorMessage="1" imeMode="hiragana" sqref="G1 G3:G49"/>
  </dataValidations>
  <hyperlinks>
    <hyperlink ref="G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B12" sqref="B12"/>
    </sheetView>
  </sheetViews>
  <sheetFormatPr defaultColWidth="9.00390625" defaultRowHeight="15" customHeight="1"/>
  <cols>
    <col min="1" max="1" width="20.625" style="44" customWidth="1"/>
    <col min="2" max="3" width="12.00390625" style="44" customWidth="1"/>
    <col min="4" max="4" width="27.00390625" style="44" customWidth="1"/>
    <col min="5" max="5" width="12.00390625" style="44" customWidth="1"/>
    <col min="6" max="16384" width="9.00390625" style="44" customWidth="1"/>
  </cols>
  <sheetData>
    <row r="1" spans="1:5" s="93" customFormat="1" ht="15" customHeight="1">
      <c r="A1" s="98" t="s">
        <v>186</v>
      </c>
      <c r="E1" s="317" t="s">
        <v>345</v>
      </c>
    </row>
    <row r="2" spans="4:5" ht="15" customHeight="1" thickBot="1">
      <c r="D2" s="36"/>
      <c r="E2" s="36"/>
    </row>
    <row r="3" spans="1:5" ht="15" customHeight="1">
      <c r="A3" s="221" t="s">
        <v>299</v>
      </c>
      <c r="B3" s="222" t="s">
        <v>153</v>
      </c>
      <c r="C3" s="222" t="s">
        <v>443</v>
      </c>
      <c r="D3" s="222" t="s">
        <v>79</v>
      </c>
      <c r="E3" s="322" t="s">
        <v>444</v>
      </c>
    </row>
    <row r="4" spans="1:5" ht="15" customHeight="1">
      <c r="A4" s="404" t="s">
        <v>445</v>
      </c>
      <c r="B4" s="438">
        <v>34995</v>
      </c>
      <c r="C4" s="439">
        <v>93</v>
      </c>
      <c r="D4" s="124" t="s">
        <v>40</v>
      </c>
      <c r="E4" s="323">
        <v>52</v>
      </c>
    </row>
    <row r="5" spans="1:5" ht="15" customHeight="1">
      <c r="A5" s="405"/>
      <c r="B5" s="440"/>
      <c r="C5" s="441"/>
      <c r="D5" s="125" t="s">
        <v>41</v>
      </c>
      <c r="E5" s="324">
        <v>16</v>
      </c>
    </row>
    <row r="6" spans="1:5" ht="15" customHeight="1">
      <c r="A6" s="405"/>
      <c r="B6" s="440"/>
      <c r="C6" s="441"/>
      <c r="D6" s="125" t="s">
        <v>446</v>
      </c>
      <c r="E6" s="324">
        <v>54</v>
      </c>
    </row>
    <row r="7" spans="1:5" ht="15" customHeight="1">
      <c r="A7" s="405"/>
      <c r="B7" s="440"/>
      <c r="C7" s="441"/>
      <c r="D7" s="125" t="s">
        <v>447</v>
      </c>
      <c r="E7" s="324">
        <v>8</v>
      </c>
    </row>
    <row r="8" spans="1:5" ht="15" customHeight="1">
      <c r="A8" s="405"/>
      <c r="B8" s="440"/>
      <c r="C8" s="441"/>
      <c r="D8" s="125" t="s">
        <v>448</v>
      </c>
      <c r="E8" s="324">
        <v>12</v>
      </c>
    </row>
    <row r="9" spans="1:5" ht="15" customHeight="1" thickBot="1">
      <c r="A9" s="406"/>
      <c r="B9" s="442"/>
      <c r="C9" s="443"/>
      <c r="D9" s="126" t="s">
        <v>449</v>
      </c>
      <c r="E9" s="325">
        <v>12</v>
      </c>
    </row>
    <row r="10" spans="1:4" s="103" customFormat="1" ht="15" customHeight="1">
      <c r="A10" s="101" t="s">
        <v>450</v>
      </c>
      <c r="B10" s="223"/>
      <c r="C10" s="223"/>
      <c r="D10" s="223"/>
    </row>
  </sheetData>
  <sheetProtection/>
  <mergeCells count="3">
    <mergeCell ref="A4:A9"/>
    <mergeCell ref="B4:B9"/>
    <mergeCell ref="C4:C9"/>
  </mergeCells>
  <dataValidations count="1">
    <dataValidation allowBlank="1" showInputMessage="1" showErrorMessage="1" imeMode="hiragana" sqref="E1"/>
  </dataValidations>
  <hyperlinks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7"/>
  <sheetViews>
    <sheetView showGridLines="0" zoomScalePageLayoutView="0" workbookViewId="0" topLeftCell="A1">
      <pane xSplit="1" topLeftCell="I1" activePane="topRight" state="frozen"/>
      <selection pane="topLeft" activeCell="A1" sqref="A1"/>
      <selection pane="topRight" activeCell="J19" sqref="J19"/>
    </sheetView>
  </sheetViews>
  <sheetFormatPr defaultColWidth="14.625" defaultRowHeight="15" customHeight="1"/>
  <cols>
    <col min="1" max="1" width="13.875" style="62" customWidth="1"/>
    <col min="2" max="11" width="14.625" style="57" customWidth="1"/>
    <col min="12" max="13" width="13.875" style="57" customWidth="1"/>
    <col min="14" max="14" width="9.00390625" style="205" customWidth="1"/>
    <col min="15" max="19" width="13.875" style="57" customWidth="1"/>
    <col min="20" max="16384" width="14.625" style="57" customWidth="1"/>
  </cols>
  <sheetData>
    <row r="1" spans="1:23" s="97" customFormat="1" ht="15" customHeight="1">
      <c r="A1" s="96" t="s">
        <v>187</v>
      </c>
      <c r="B1" s="96"/>
      <c r="C1" s="96"/>
      <c r="D1" s="96"/>
      <c r="E1" s="96"/>
      <c r="F1" s="96"/>
      <c r="N1" s="204"/>
      <c r="O1" s="186"/>
      <c r="P1" s="186"/>
      <c r="Q1" s="186"/>
      <c r="R1" s="186"/>
      <c r="W1" s="304" t="s">
        <v>345</v>
      </c>
    </row>
    <row r="2" spans="1:5" ht="15" customHeight="1" thickBot="1">
      <c r="A2" s="74"/>
      <c r="B2" s="74"/>
      <c r="C2" s="74"/>
      <c r="D2" s="74"/>
      <c r="E2" s="74"/>
    </row>
    <row r="3" spans="1:23" ht="15" customHeight="1">
      <c r="A3" s="58" t="s">
        <v>249</v>
      </c>
      <c r="B3" s="139" t="s">
        <v>88</v>
      </c>
      <c r="C3" s="139" t="s">
        <v>46</v>
      </c>
      <c r="D3" s="139" t="s">
        <v>47</v>
      </c>
      <c r="E3" s="139" t="s">
        <v>48</v>
      </c>
      <c r="F3" s="139" t="s">
        <v>49</v>
      </c>
      <c r="G3" s="139" t="s">
        <v>50</v>
      </c>
      <c r="H3" s="139" t="s">
        <v>51</v>
      </c>
      <c r="I3" s="139" t="s">
        <v>52</v>
      </c>
      <c r="J3" s="139" t="s">
        <v>53</v>
      </c>
      <c r="K3" s="139" t="s">
        <v>54</v>
      </c>
      <c r="L3" s="139" t="s">
        <v>76</v>
      </c>
      <c r="M3" s="139" t="s">
        <v>83</v>
      </c>
      <c r="N3" s="206" t="s">
        <v>87</v>
      </c>
      <c r="O3" s="187" t="s">
        <v>230</v>
      </c>
      <c r="P3" s="187" t="s">
        <v>253</v>
      </c>
      <c r="Q3" s="187" t="s">
        <v>269</v>
      </c>
      <c r="R3" s="187" t="s">
        <v>287</v>
      </c>
      <c r="S3" s="187" t="s">
        <v>290</v>
      </c>
      <c r="T3" s="206" t="s">
        <v>300</v>
      </c>
      <c r="U3" s="206" t="s">
        <v>302</v>
      </c>
      <c r="V3" s="206" t="s">
        <v>360</v>
      </c>
      <c r="W3" s="326" t="s">
        <v>451</v>
      </c>
    </row>
    <row r="4" spans="1:23" ht="15" customHeight="1">
      <c r="A4" s="136" t="s">
        <v>194</v>
      </c>
      <c r="B4" s="144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207"/>
      <c r="O4" s="145"/>
      <c r="P4" s="145"/>
      <c r="Q4" s="145"/>
      <c r="R4" s="145"/>
      <c r="S4" s="145"/>
      <c r="T4" s="207"/>
      <c r="U4" s="207"/>
      <c r="V4" s="207"/>
      <c r="W4" s="327"/>
    </row>
    <row r="5" spans="1:23" ht="15" customHeight="1">
      <c r="A5" s="140" t="s">
        <v>193</v>
      </c>
      <c r="B5" s="146">
        <v>8320337</v>
      </c>
      <c r="C5" s="59">
        <v>8539377</v>
      </c>
      <c r="D5" s="59">
        <v>8641439</v>
      </c>
      <c r="E5" s="59">
        <v>8695635</v>
      </c>
      <c r="F5" s="59">
        <v>8776937</v>
      </c>
      <c r="G5" s="59">
        <v>8822739</v>
      </c>
      <c r="H5" s="59">
        <f aca="true" t="shared" si="0" ref="H5:N5">SUM(H6:H9)</f>
        <v>8873643</v>
      </c>
      <c r="I5" s="59">
        <f t="shared" si="0"/>
        <v>9136040</v>
      </c>
      <c r="J5" s="59">
        <f t="shared" si="0"/>
        <v>9228414</v>
      </c>
      <c r="K5" s="59">
        <f t="shared" si="0"/>
        <v>9282462</v>
      </c>
      <c r="L5" s="59">
        <f t="shared" si="0"/>
        <v>9311342</v>
      </c>
      <c r="M5" s="59">
        <f t="shared" si="0"/>
        <v>9330419</v>
      </c>
      <c r="N5" s="208">
        <f t="shared" si="0"/>
        <v>9378623</v>
      </c>
      <c r="O5" s="59">
        <v>9379208</v>
      </c>
      <c r="P5" s="59">
        <v>9386963</v>
      </c>
      <c r="Q5" s="59">
        <v>9418832</v>
      </c>
      <c r="R5" s="59">
        <v>9437113</v>
      </c>
      <c r="S5" s="208">
        <v>9459386</v>
      </c>
      <c r="T5" s="208">
        <f>SUM(T6:T9)</f>
        <v>9486087</v>
      </c>
      <c r="U5" s="208">
        <v>9478247</v>
      </c>
      <c r="V5" s="208">
        <f>SUM(V6:V9)</f>
        <v>9523038</v>
      </c>
      <c r="W5" s="328">
        <v>9557519</v>
      </c>
    </row>
    <row r="6" spans="1:23" ht="15" customHeight="1">
      <c r="A6" s="141" t="s">
        <v>42</v>
      </c>
      <c r="B6" s="146">
        <v>1331738</v>
      </c>
      <c r="C6" s="59">
        <v>1642420</v>
      </c>
      <c r="D6" s="59">
        <v>1681157</v>
      </c>
      <c r="E6" s="59">
        <v>1691372</v>
      </c>
      <c r="F6" s="59">
        <v>1741552</v>
      </c>
      <c r="G6" s="59">
        <v>1738735</v>
      </c>
      <c r="H6" s="59">
        <v>1748404</v>
      </c>
      <c r="I6" s="59">
        <v>1832840</v>
      </c>
      <c r="J6" s="59">
        <v>1845330</v>
      </c>
      <c r="K6" s="59">
        <v>1850862</v>
      </c>
      <c r="L6" s="59">
        <v>2038295</v>
      </c>
      <c r="M6" s="59">
        <v>2046802</v>
      </c>
      <c r="N6" s="208">
        <v>2049372</v>
      </c>
      <c r="O6" s="59">
        <v>2103369</v>
      </c>
      <c r="P6" s="59">
        <v>2111997</v>
      </c>
      <c r="Q6" s="59">
        <v>2125654</v>
      </c>
      <c r="R6" s="59">
        <v>2132178</v>
      </c>
      <c r="S6" s="208">
        <v>2146230</v>
      </c>
      <c r="T6" s="208">
        <v>2154193</v>
      </c>
      <c r="U6" s="208">
        <v>2063934</v>
      </c>
      <c r="V6" s="208">
        <v>2086023</v>
      </c>
      <c r="W6" s="328">
        <v>2097883</v>
      </c>
    </row>
    <row r="7" spans="1:23" ht="15" customHeight="1">
      <c r="A7" s="141" t="s">
        <v>43</v>
      </c>
      <c r="B7" s="146">
        <v>136461</v>
      </c>
      <c r="C7" s="59">
        <v>138224</v>
      </c>
      <c r="D7" s="60">
        <v>136677</v>
      </c>
      <c r="E7" s="59">
        <v>136567</v>
      </c>
      <c r="F7" s="59">
        <v>135858</v>
      </c>
      <c r="G7" s="59">
        <v>135477</v>
      </c>
      <c r="H7" s="59">
        <v>135174</v>
      </c>
      <c r="I7" s="59">
        <v>152777</v>
      </c>
      <c r="J7" s="59">
        <v>153158</v>
      </c>
      <c r="K7" s="59">
        <v>154085</v>
      </c>
      <c r="L7" s="59">
        <v>280728</v>
      </c>
      <c r="M7" s="59">
        <v>278939</v>
      </c>
      <c r="N7" s="208">
        <v>278902</v>
      </c>
      <c r="O7" s="59">
        <v>249692</v>
      </c>
      <c r="P7" s="59">
        <v>251610</v>
      </c>
      <c r="Q7" s="59">
        <v>252818</v>
      </c>
      <c r="R7" s="59">
        <v>255602</v>
      </c>
      <c r="S7" s="208">
        <v>255602</v>
      </c>
      <c r="T7" s="208">
        <v>258003</v>
      </c>
      <c r="U7" s="208">
        <v>358735</v>
      </c>
      <c r="V7" s="208">
        <v>358128</v>
      </c>
      <c r="W7" s="328">
        <v>358708</v>
      </c>
    </row>
    <row r="8" spans="1:23" ht="15" customHeight="1">
      <c r="A8" s="141" t="s">
        <v>44</v>
      </c>
      <c r="B8" s="146">
        <v>105308</v>
      </c>
      <c r="C8" s="59">
        <v>155989</v>
      </c>
      <c r="D8" s="59">
        <v>255434</v>
      </c>
      <c r="E8" s="59">
        <v>255433</v>
      </c>
      <c r="F8" s="59">
        <v>255433</v>
      </c>
      <c r="G8" s="59">
        <v>255433</v>
      </c>
      <c r="H8" s="59">
        <v>247136</v>
      </c>
      <c r="I8" s="59">
        <v>247136</v>
      </c>
      <c r="J8" s="59">
        <v>247136</v>
      </c>
      <c r="K8" s="59">
        <v>247136</v>
      </c>
      <c r="L8" s="59">
        <v>293582</v>
      </c>
      <c r="M8" s="59">
        <v>293582</v>
      </c>
      <c r="N8" s="208">
        <v>296876</v>
      </c>
      <c r="O8" s="59">
        <v>344946</v>
      </c>
      <c r="P8" s="59">
        <v>344946</v>
      </c>
      <c r="Q8" s="59">
        <v>343615</v>
      </c>
      <c r="R8" s="59">
        <v>343615</v>
      </c>
      <c r="S8" s="208">
        <v>343615</v>
      </c>
      <c r="T8" s="208">
        <v>343615</v>
      </c>
      <c r="U8" s="208">
        <v>343615</v>
      </c>
      <c r="V8" s="208">
        <v>349019</v>
      </c>
      <c r="W8" s="328">
        <v>351534</v>
      </c>
    </row>
    <row r="9" spans="1:23" ht="15" customHeight="1">
      <c r="A9" s="141" t="s">
        <v>45</v>
      </c>
      <c r="B9" s="146">
        <v>6746830</v>
      </c>
      <c r="C9" s="59">
        <v>6602744</v>
      </c>
      <c r="D9" s="59">
        <v>6568171</v>
      </c>
      <c r="E9" s="59">
        <v>6612263</v>
      </c>
      <c r="F9" s="59">
        <v>6644094</v>
      </c>
      <c r="G9" s="59">
        <v>6693094</v>
      </c>
      <c r="H9" s="59">
        <v>6742929</v>
      </c>
      <c r="I9" s="59">
        <v>6903287</v>
      </c>
      <c r="J9" s="59">
        <v>6982790</v>
      </c>
      <c r="K9" s="59">
        <v>7030379</v>
      </c>
      <c r="L9" s="59">
        <v>6698737</v>
      </c>
      <c r="M9" s="59">
        <v>6711096</v>
      </c>
      <c r="N9" s="208">
        <v>6753473</v>
      </c>
      <c r="O9" s="59">
        <v>6681201</v>
      </c>
      <c r="P9" s="59">
        <v>6678410</v>
      </c>
      <c r="Q9" s="59">
        <v>6696745</v>
      </c>
      <c r="R9" s="59">
        <v>6705718</v>
      </c>
      <c r="S9" s="208">
        <v>6713939</v>
      </c>
      <c r="T9" s="208">
        <v>6730276</v>
      </c>
      <c r="U9" s="208">
        <v>6711963</v>
      </c>
      <c r="V9" s="208">
        <v>6729868</v>
      </c>
      <c r="W9" s="328">
        <v>6749394</v>
      </c>
    </row>
    <row r="10" spans="1:23" ht="15" customHeight="1">
      <c r="A10" s="142" t="s">
        <v>195</v>
      </c>
      <c r="B10" s="14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209"/>
      <c r="O10" s="61"/>
      <c r="P10" s="61"/>
      <c r="Q10" s="61"/>
      <c r="R10" s="61"/>
      <c r="S10" s="209"/>
      <c r="T10" s="209"/>
      <c r="U10" s="209"/>
      <c r="V10" s="209"/>
      <c r="W10" s="329"/>
    </row>
    <row r="11" spans="1:23" ht="15" customHeight="1">
      <c r="A11" s="141" t="s">
        <v>42</v>
      </c>
      <c r="B11" s="146">
        <v>64082676</v>
      </c>
      <c r="C11" s="59">
        <v>81799022</v>
      </c>
      <c r="D11" s="59">
        <v>81529474</v>
      </c>
      <c r="E11" s="59">
        <v>78760352</v>
      </c>
      <c r="F11" s="59">
        <v>68457474</v>
      </c>
      <c r="G11" s="59">
        <v>60689483</v>
      </c>
      <c r="H11" s="59">
        <v>55482400</v>
      </c>
      <c r="I11" s="59">
        <v>52652608</v>
      </c>
      <c r="J11" s="59">
        <v>49689778</v>
      </c>
      <c r="K11" s="59">
        <v>48350968</v>
      </c>
      <c r="L11" s="59">
        <v>47283130</v>
      </c>
      <c r="M11" s="59">
        <v>45099569</v>
      </c>
      <c r="N11" s="208">
        <v>43039878</v>
      </c>
      <c r="O11" s="59">
        <v>42231823</v>
      </c>
      <c r="P11" s="59">
        <v>40661600</v>
      </c>
      <c r="Q11" s="59">
        <v>39607586</v>
      </c>
      <c r="R11" s="59">
        <v>38814649</v>
      </c>
      <c r="S11" s="208">
        <v>38272503</v>
      </c>
      <c r="T11" s="208">
        <v>37838914</v>
      </c>
      <c r="U11" s="208">
        <v>35668112</v>
      </c>
      <c r="V11" s="208">
        <v>35774367</v>
      </c>
      <c r="W11" s="328">
        <v>35743156</v>
      </c>
    </row>
    <row r="12" spans="1:23" ht="15" customHeight="1">
      <c r="A12" s="141" t="s">
        <v>43</v>
      </c>
      <c r="B12" s="146">
        <v>11084891</v>
      </c>
      <c r="C12" s="59">
        <v>11234836</v>
      </c>
      <c r="D12" s="59">
        <v>10536281</v>
      </c>
      <c r="E12" s="59">
        <v>9964072</v>
      </c>
      <c r="F12" s="59">
        <v>8801231</v>
      </c>
      <c r="G12" s="59">
        <v>7752053</v>
      </c>
      <c r="H12" s="59">
        <v>6871148</v>
      </c>
      <c r="I12" s="59">
        <v>6928447</v>
      </c>
      <c r="J12" s="59">
        <v>6139039</v>
      </c>
      <c r="K12" s="59">
        <v>5832010</v>
      </c>
      <c r="L12" s="59">
        <v>10364781</v>
      </c>
      <c r="M12" s="59">
        <v>9742417</v>
      </c>
      <c r="N12" s="208">
        <v>9236673</v>
      </c>
      <c r="O12" s="59">
        <v>7988977</v>
      </c>
      <c r="P12" s="59">
        <v>7727720</v>
      </c>
      <c r="Q12" s="59">
        <v>7504412</v>
      </c>
      <c r="R12" s="59">
        <v>7369914</v>
      </c>
      <c r="S12" s="208">
        <v>7218364</v>
      </c>
      <c r="T12" s="208">
        <v>7173039</v>
      </c>
      <c r="U12" s="208">
        <v>9004185</v>
      </c>
      <c r="V12" s="208">
        <v>8940870</v>
      </c>
      <c r="W12" s="328">
        <v>8940486</v>
      </c>
    </row>
    <row r="13" spans="1:23" ht="15" customHeight="1">
      <c r="A13" s="141" t="s">
        <v>44</v>
      </c>
      <c r="B13" s="146">
        <v>3413198</v>
      </c>
      <c r="C13" s="59">
        <v>2980531</v>
      </c>
      <c r="D13" s="59">
        <v>4442134</v>
      </c>
      <c r="E13" s="59">
        <v>4442135</v>
      </c>
      <c r="F13" s="59">
        <v>3676535</v>
      </c>
      <c r="G13" s="59">
        <v>3563652</v>
      </c>
      <c r="H13" s="59">
        <v>3277086</v>
      </c>
      <c r="I13" s="59">
        <v>2419552</v>
      </c>
      <c r="J13" s="59">
        <v>2372517</v>
      </c>
      <c r="K13" s="59">
        <v>2353704</v>
      </c>
      <c r="L13" s="59">
        <v>2859894</v>
      </c>
      <c r="M13" s="59">
        <v>2813749</v>
      </c>
      <c r="N13" s="208">
        <v>2828201</v>
      </c>
      <c r="O13" s="59">
        <v>3404876</v>
      </c>
      <c r="P13" s="59">
        <v>3278872</v>
      </c>
      <c r="Q13" s="59">
        <v>3161904</v>
      </c>
      <c r="R13" s="59">
        <v>3113605</v>
      </c>
      <c r="S13" s="208">
        <v>3093833</v>
      </c>
      <c r="T13" s="208">
        <v>3083698</v>
      </c>
      <c r="U13" s="208">
        <v>3115800</v>
      </c>
      <c r="V13" s="208">
        <v>3147859</v>
      </c>
      <c r="W13" s="328">
        <v>3161222</v>
      </c>
    </row>
    <row r="14" spans="1:23" ht="15" customHeight="1" thickBot="1">
      <c r="A14" s="143" t="s">
        <v>45</v>
      </c>
      <c r="B14" s="148">
        <v>133115306</v>
      </c>
      <c r="C14" s="149">
        <v>112915100</v>
      </c>
      <c r="D14" s="149">
        <v>112361177</v>
      </c>
      <c r="E14" s="149">
        <v>112849422</v>
      </c>
      <c r="F14" s="149">
        <v>102826722</v>
      </c>
      <c r="G14" s="149">
        <v>102322936</v>
      </c>
      <c r="H14" s="149">
        <v>102135052</v>
      </c>
      <c r="I14" s="149">
        <v>82470225</v>
      </c>
      <c r="J14" s="149">
        <v>82626079</v>
      </c>
      <c r="K14" s="149">
        <v>83059009</v>
      </c>
      <c r="L14" s="149">
        <v>59858325</v>
      </c>
      <c r="M14" s="149">
        <v>57551954</v>
      </c>
      <c r="N14" s="210">
        <v>56074266</v>
      </c>
      <c r="O14" s="149">
        <v>53403253</v>
      </c>
      <c r="P14" s="149">
        <v>51999960</v>
      </c>
      <c r="Q14" s="149">
        <v>50832715</v>
      </c>
      <c r="R14" s="149">
        <v>50217796</v>
      </c>
      <c r="S14" s="210">
        <v>49653810</v>
      </c>
      <c r="T14" s="210">
        <v>49212407</v>
      </c>
      <c r="U14" s="210">
        <v>48641846</v>
      </c>
      <c r="V14" s="210">
        <v>48372268</v>
      </c>
      <c r="W14" s="330">
        <v>48115444</v>
      </c>
    </row>
    <row r="15" spans="1:14" s="105" customFormat="1" ht="15" customHeight="1">
      <c r="A15" s="104" t="s">
        <v>361</v>
      </c>
      <c r="B15" s="104"/>
      <c r="C15" s="104"/>
      <c r="D15" s="104"/>
      <c r="N15" s="211"/>
    </row>
    <row r="16" spans="1:14" s="105" customFormat="1" ht="15" customHeight="1">
      <c r="A16" s="106" t="s">
        <v>96</v>
      </c>
      <c r="B16" s="106"/>
      <c r="C16" s="106"/>
      <c r="D16" s="106"/>
      <c r="N16" s="211"/>
    </row>
    <row r="17" ht="15" customHeight="1">
      <c r="A17" s="128"/>
    </row>
  </sheetData>
  <sheetProtection/>
  <dataValidations count="1">
    <dataValidation allowBlank="1" showInputMessage="1" showErrorMessage="1" imeMode="hiragana" sqref="W1"/>
  </dataValidations>
  <hyperlinks>
    <hyperlink ref="W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0"/>
  <sheetViews>
    <sheetView showGridLines="0" zoomScaleSheetLayoutView="115" zoomScalePageLayoutView="0" workbookViewId="0" topLeftCell="A1">
      <pane xSplit="1" topLeftCell="P1" activePane="topRight" state="frozen"/>
      <selection pane="topLeft" activeCell="A1" sqref="A1"/>
      <selection pane="topRight" activeCell="U2" sqref="U2"/>
    </sheetView>
  </sheetViews>
  <sheetFormatPr defaultColWidth="13.625" defaultRowHeight="15" customHeight="1"/>
  <cols>
    <col min="1" max="1" width="19.375" style="44" customWidth="1"/>
    <col min="2" max="5" width="13.625" style="44" customWidth="1"/>
    <col min="6" max="6" width="13.625" style="34" customWidth="1"/>
    <col min="7" max="11" width="13.625" style="44" customWidth="1"/>
    <col min="12" max="19" width="12.75390625" style="44" customWidth="1"/>
    <col min="20" max="16384" width="13.625" style="44" customWidth="1"/>
  </cols>
  <sheetData>
    <row r="1" spans="1:23" s="93" customFormat="1" ht="15" customHeight="1">
      <c r="A1" s="91" t="s">
        <v>268</v>
      </c>
      <c r="B1" s="91"/>
      <c r="C1" s="91"/>
      <c r="D1" s="91"/>
      <c r="E1" s="91"/>
      <c r="F1" s="92"/>
      <c r="L1" s="94"/>
      <c r="M1" s="94"/>
      <c r="N1" s="94"/>
      <c r="O1" s="94"/>
      <c r="P1" s="94"/>
      <c r="Q1" s="94"/>
      <c r="R1" s="94"/>
      <c r="W1" s="304" t="s">
        <v>345</v>
      </c>
    </row>
    <row r="2" spans="1:19" ht="1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  <c r="R2" s="46"/>
      <c r="S2" s="46"/>
    </row>
    <row r="3" spans="1:23" ht="15" customHeight="1">
      <c r="A3" s="127"/>
      <c r="B3" s="47" t="s">
        <v>85</v>
      </c>
      <c r="C3" s="47" t="s">
        <v>57</v>
      </c>
      <c r="D3" s="47" t="s">
        <v>86</v>
      </c>
      <c r="E3" s="47" t="s">
        <v>48</v>
      </c>
      <c r="F3" s="48" t="s">
        <v>49</v>
      </c>
      <c r="G3" s="49" t="s">
        <v>50</v>
      </c>
      <c r="H3" s="49" t="s">
        <v>51</v>
      </c>
      <c r="I3" s="49" t="s">
        <v>52</v>
      </c>
      <c r="J3" s="49" t="s">
        <v>53</v>
      </c>
      <c r="K3" s="49" t="s">
        <v>54</v>
      </c>
      <c r="L3" s="50" t="s">
        <v>76</v>
      </c>
      <c r="M3" s="50" t="s">
        <v>83</v>
      </c>
      <c r="N3" s="50" t="s">
        <v>87</v>
      </c>
      <c r="O3" s="50" t="s">
        <v>230</v>
      </c>
      <c r="P3" s="50" t="s">
        <v>253</v>
      </c>
      <c r="Q3" s="50" t="s">
        <v>269</v>
      </c>
      <c r="R3" s="50" t="s">
        <v>287</v>
      </c>
      <c r="S3" s="50" t="s">
        <v>290</v>
      </c>
      <c r="T3" s="50" t="s">
        <v>300</v>
      </c>
      <c r="U3" s="50" t="s">
        <v>302</v>
      </c>
      <c r="V3" s="331" t="s">
        <v>360</v>
      </c>
      <c r="W3" s="331" t="s">
        <v>451</v>
      </c>
    </row>
    <row r="4" spans="1:23" ht="15" customHeight="1">
      <c r="A4" s="133" t="s">
        <v>161</v>
      </c>
      <c r="B4" s="130"/>
      <c r="C4" s="129"/>
      <c r="D4" s="129"/>
      <c r="E4" s="129"/>
      <c r="F4" s="131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337"/>
      <c r="W4" s="337"/>
    </row>
    <row r="5" spans="1:23" ht="15" customHeight="1">
      <c r="A5" s="79" t="s">
        <v>154</v>
      </c>
      <c r="B5" s="51">
        <v>2343357</v>
      </c>
      <c r="C5" s="52">
        <v>2360999</v>
      </c>
      <c r="D5" s="52">
        <v>2373265</v>
      </c>
      <c r="E5" s="53">
        <v>2374533</v>
      </c>
      <c r="F5" s="24">
        <v>2385062</v>
      </c>
      <c r="G5" s="24">
        <v>2398076</v>
      </c>
      <c r="H5" s="24">
        <v>2394865</v>
      </c>
      <c r="I5" s="24">
        <v>2407061</v>
      </c>
      <c r="J5" s="24">
        <v>2418673</v>
      </c>
      <c r="K5" s="24">
        <v>2426829</v>
      </c>
      <c r="L5" s="24">
        <v>2434246</v>
      </c>
      <c r="M5" s="24">
        <v>2442733</v>
      </c>
      <c r="N5" s="24">
        <v>2447504</v>
      </c>
      <c r="O5" s="24">
        <v>2452720</v>
      </c>
      <c r="P5" s="24">
        <v>2447724</v>
      </c>
      <c r="Q5" s="24">
        <v>2456384</v>
      </c>
      <c r="R5" s="24">
        <v>2467048</v>
      </c>
      <c r="S5" s="24">
        <v>2472456</v>
      </c>
      <c r="T5" s="247">
        <v>2480024</v>
      </c>
      <c r="U5" s="247">
        <v>2482879</v>
      </c>
      <c r="V5" s="334">
        <v>2484298</v>
      </c>
      <c r="W5" s="334">
        <v>2489932</v>
      </c>
    </row>
    <row r="6" spans="1:23" ht="15" customHeight="1">
      <c r="A6" s="79" t="s">
        <v>155</v>
      </c>
      <c r="B6" s="51">
        <v>49482929</v>
      </c>
      <c r="C6" s="52">
        <v>44643826</v>
      </c>
      <c r="D6" s="52">
        <v>46821868</v>
      </c>
      <c r="E6" s="53">
        <v>48859639</v>
      </c>
      <c r="F6" s="41">
        <v>42902516</v>
      </c>
      <c r="G6" s="41">
        <v>44706771</v>
      </c>
      <c r="H6" s="41">
        <v>46251892</v>
      </c>
      <c r="I6" s="41">
        <v>41358944</v>
      </c>
      <c r="J6" s="41">
        <v>42690485</v>
      </c>
      <c r="K6" s="41">
        <v>44048467</v>
      </c>
      <c r="L6" s="41">
        <v>40883545</v>
      </c>
      <c r="M6" s="41">
        <v>41895140</v>
      </c>
      <c r="N6" s="41">
        <v>42691697</v>
      </c>
      <c r="O6" s="41">
        <v>38261162</v>
      </c>
      <c r="P6" s="41">
        <v>39072238</v>
      </c>
      <c r="Q6" s="41">
        <v>40142048</v>
      </c>
      <c r="R6" s="41">
        <v>38244422</v>
      </c>
      <c r="S6" s="41">
        <v>39041644</v>
      </c>
      <c r="T6" s="248">
        <v>40071509</v>
      </c>
      <c r="U6" s="248">
        <v>38098534</v>
      </c>
      <c r="V6" s="335">
        <v>39070546</v>
      </c>
      <c r="W6" s="335">
        <v>40163861</v>
      </c>
    </row>
    <row r="7" spans="1:23" ht="15" customHeight="1">
      <c r="A7" s="79" t="s">
        <v>157</v>
      </c>
      <c r="B7" s="51">
        <v>30883</v>
      </c>
      <c r="C7" s="52">
        <v>30777</v>
      </c>
      <c r="D7" s="52">
        <v>30693</v>
      </c>
      <c r="E7" s="53">
        <v>30319</v>
      </c>
      <c r="F7" s="41">
        <v>30249</v>
      </c>
      <c r="G7" s="41">
        <v>30211</v>
      </c>
      <c r="H7" s="41">
        <v>29996</v>
      </c>
      <c r="I7" s="41">
        <v>29977</v>
      </c>
      <c r="J7" s="41">
        <v>30505</v>
      </c>
      <c r="K7" s="41">
        <v>30483</v>
      </c>
      <c r="L7" s="41">
        <v>29920</v>
      </c>
      <c r="M7" s="41">
        <v>29923</v>
      </c>
      <c r="N7" s="41">
        <v>29910</v>
      </c>
      <c r="O7" s="41">
        <v>29887</v>
      </c>
      <c r="P7" s="41">
        <v>29708</v>
      </c>
      <c r="Q7" s="41">
        <v>29723</v>
      </c>
      <c r="R7" s="41">
        <v>30252</v>
      </c>
      <c r="S7" s="41">
        <v>30241</v>
      </c>
      <c r="T7" s="248">
        <v>30198</v>
      </c>
      <c r="U7" s="248">
        <v>30146</v>
      </c>
      <c r="V7" s="335">
        <v>30086</v>
      </c>
      <c r="W7" s="335">
        <v>30057</v>
      </c>
    </row>
    <row r="8" spans="1:23" ht="15" customHeight="1">
      <c r="A8" s="79" t="s">
        <v>156</v>
      </c>
      <c r="B8" s="51">
        <v>21116</v>
      </c>
      <c r="C8" s="52">
        <v>18909</v>
      </c>
      <c r="D8" s="52">
        <v>19729</v>
      </c>
      <c r="E8" s="53">
        <v>20577</v>
      </c>
      <c r="F8" s="24">
        <v>17988</v>
      </c>
      <c r="G8" s="24">
        <v>18643</v>
      </c>
      <c r="H8" s="25">
        <f>(H6/H5)*1000</f>
        <v>19312.943318308127</v>
      </c>
      <c r="I8" s="25">
        <f>(I6/I5)*1000</f>
        <v>17182.341452917066</v>
      </c>
      <c r="J8" s="25">
        <f>(J6/J5)*1000</f>
        <v>17650.374812965623</v>
      </c>
      <c r="K8" s="25">
        <v>18150.62659956676</v>
      </c>
      <c r="L8" s="25">
        <f>(L6/L5)*1000</f>
        <v>16795.157514893726</v>
      </c>
      <c r="M8" s="25">
        <f>(M6/M5)*1000</f>
        <v>17150.9288980826</v>
      </c>
      <c r="N8" s="25">
        <f>(N6/N5)*1000</f>
        <v>17442.95290222202</v>
      </c>
      <c r="O8" s="25">
        <v>15599.482207508398</v>
      </c>
      <c r="P8" s="25">
        <v>15962.681250010213</v>
      </c>
      <c r="Q8" s="25">
        <v>16341.926995127797</v>
      </c>
      <c r="R8" s="25">
        <v>15502.09886471605</v>
      </c>
      <c r="S8" s="25">
        <v>15790.632472327112</v>
      </c>
      <c r="T8" s="246">
        <f>(T6/T5)*1000</f>
        <v>16157.71016732096</v>
      </c>
      <c r="U8" s="246">
        <v>15344.49886603415</v>
      </c>
      <c r="V8" s="333">
        <f>(V6/V5)*1000</f>
        <v>15726.996519741191</v>
      </c>
      <c r="W8" s="333">
        <v>16130.505170422324</v>
      </c>
    </row>
    <row r="9" spans="1:23" ht="15" customHeight="1">
      <c r="A9" s="133" t="s">
        <v>162</v>
      </c>
      <c r="B9" s="130"/>
      <c r="C9" s="129"/>
      <c r="D9" s="129"/>
      <c r="E9" s="129"/>
      <c r="F9" s="131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332"/>
      <c r="W9" s="332"/>
    </row>
    <row r="10" spans="1:23" ht="15" customHeight="1">
      <c r="A10" s="79" t="s">
        <v>154</v>
      </c>
      <c r="B10" s="51">
        <v>1362185</v>
      </c>
      <c r="C10" s="52">
        <v>1402665</v>
      </c>
      <c r="D10" s="52">
        <v>1438126</v>
      </c>
      <c r="E10" s="53">
        <v>1455760</v>
      </c>
      <c r="F10" s="41">
        <v>1473075</v>
      </c>
      <c r="G10" s="41">
        <v>1493769</v>
      </c>
      <c r="H10" s="41">
        <v>1520522</v>
      </c>
      <c r="I10" s="41">
        <v>1556330</v>
      </c>
      <c r="J10" s="41">
        <v>1573761</v>
      </c>
      <c r="K10" s="41">
        <v>1589226</v>
      </c>
      <c r="L10" s="41">
        <v>1597170</v>
      </c>
      <c r="M10" s="41">
        <v>1601562</v>
      </c>
      <c r="N10" s="41">
        <v>1616574</v>
      </c>
      <c r="O10" s="41">
        <v>1624042</v>
      </c>
      <c r="P10" s="41">
        <v>1629813</v>
      </c>
      <c r="Q10" s="41">
        <v>1636510</v>
      </c>
      <c r="R10" s="41">
        <v>1640311</v>
      </c>
      <c r="S10" s="41">
        <v>1641786</v>
      </c>
      <c r="T10" s="248">
        <v>1650160</v>
      </c>
      <c r="U10" s="248">
        <v>1655150</v>
      </c>
      <c r="V10" s="335">
        <v>1665556</v>
      </c>
      <c r="W10" s="335">
        <v>1677209</v>
      </c>
    </row>
    <row r="11" spans="1:23" ht="15" customHeight="1">
      <c r="A11" s="79" t="s">
        <v>155</v>
      </c>
      <c r="B11" s="51">
        <v>56308358</v>
      </c>
      <c r="C11" s="52">
        <v>53680068</v>
      </c>
      <c r="D11" s="52">
        <v>55789095</v>
      </c>
      <c r="E11" s="53">
        <v>56981890</v>
      </c>
      <c r="F11" s="41">
        <v>51194542</v>
      </c>
      <c r="G11" s="41">
        <v>52333885</v>
      </c>
      <c r="H11" s="41">
        <v>54755440</v>
      </c>
      <c r="I11" s="41">
        <v>49471191</v>
      </c>
      <c r="J11" s="41">
        <v>50540740</v>
      </c>
      <c r="K11" s="41">
        <v>51742899</v>
      </c>
      <c r="L11" s="41">
        <v>49068134</v>
      </c>
      <c r="M11" s="41">
        <v>49490853</v>
      </c>
      <c r="N11" s="41">
        <v>50469469</v>
      </c>
      <c r="O11" s="41">
        <v>44241181</v>
      </c>
      <c r="P11" s="41">
        <v>44728245</v>
      </c>
      <c r="Q11" s="41">
        <v>45350119</v>
      </c>
      <c r="R11" s="41">
        <v>42676762</v>
      </c>
      <c r="S11" s="41">
        <v>43218818</v>
      </c>
      <c r="T11" s="248">
        <v>44043362</v>
      </c>
      <c r="U11" s="248">
        <v>41966790</v>
      </c>
      <c r="V11" s="335">
        <v>43069548</v>
      </c>
      <c r="W11" s="335">
        <v>43915184</v>
      </c>
    </row>
    <row r="12" spans="1:23" ht="15" customHeight="1">
      <c r="A12" s="79" t="s">
        <v>158</v>
      </c>
      <c r="B12" s="51">
        <v>8355</v>
      </c>
      <c r="C12" s="52">
        <v>8578</v>
      </c>
      <c r="D12" s="52">
        <v>8789</v>
      </c>
      <c r="E12" s="53">
        <v>8929</v>
      </c>
      <c r="F12" s="41">
        <v>9064</v>
      </c>
      <c r="G12" s="41">
        <v>9177</v>
      </c>
      <c r="H12" s="41">
        <v>9264</v>
      </c>
      <c r="I12" s="41">
        <v>9389</v>
      </c>
      <c r="J12" s="41">
        <v>9759</v>
      </c>
      <c r="K12" s="41">
        <v>9881</v>
      </c>
      <c r="L12" s="41">
        <v>9666</v>
      </c>
      <c r="M12" s="41">
        <v>9703</v>
      </c>
      <c r="N12" s="41">
        <v>9759</v>
      </c>
      <c r="O12" s="41">
        <v>9814</v>
      </c>
      <c r="P12" s="41">
        <v>9854</v>
      </c>
      <c r="Q12" s="41">
        <v>9892</v>
      </c>
      <c r="R12" s="41">
        <v>10194</v>
      </c>
      <c r="S12" s="41">
        <v>10210</v>
      </c>
      <c r="T12" s="248">
        <v>10238</v>
      </c>
      <c r="U12" s="248">
        <v>10281</v>
      </c>
      <c r="V12" s="335">
        <v>10320</v>
      </c>
      <c r="W12" s="335">
        <v>10371</v>
      </c>
    </row>
    <row r="13" spans="1:23" ht="15" customHeight="1">
      <c r="A13" s="79" t="s">
        <v>156</v>
      </c>
      <c r="B13" s="51">
        <v>41447</v>
      </c>
      <c r="C13" s="52">
        <v>38270</v>
      </c>
      <c r="D13" s="52">
        <v>38793</v>
      </c>
      <c r="E13" s="53">
        <v>39142</v>
      </c>
      <c r="F13" s="41">
        <v>34754</v>
      </c>
      <c r="G13" s="41">
        <v>35035</v>
      </c>
      <c r="H13" s="25">
        <f>(H11/H10)*1000</f>
        <v>36010.94887150596</v>
      </c>
      <c r="I13" s="25">
        <f>(I11/I10)*1000</f>
        <v>31787.083073641195</v>
      </c>
      <c r="J13" s="25">
        <f>(J11/J10)*1000</f>
        <v>32114.62223298201</v>
      </c>
      <c r="K13" s="25">
        <v>32558.553031475698</v>
      </c>
      <c r="L13" s="25">
        <f>(L11/L10)*1000</f>
        <v>30721.92315157435</v>
      </c>
      <c r="M13" s="25">
        <f>(M11/M10)*1000</f>
        <v>30901.615422943352</v>
      </c>
      <c r="N13" s="25">
        <f>(N11/N10)*1000</f>
        <v>31220.01776596679</v>
      </c>
      <c r="O13" s="25">
        <v>27241.402008076147</v>
      </c>
      <c r="P13" s="25">
        <v>27443.78956358797</v>
      </c>
      <c r="Q13" s="25">
        <v>27711.48297291187</v>
      </c>
      <c r="R13" s="25">
        <v>26017.482050659903</v>
      </c>
      <c r="S13" s="25">
        <v>26324.27003275701</v>
      </c>
      <c r="T13" s="246">
        <f>(T11/T10)*1000</f>
        <v>26690.35851068987</v>
      </c>
      <c r="U13" s="246">
        <v>25355.278977736154</v>
      </c>
      <c r="V13" s="333">
        <f>(V11/V10)*1000</f>
        <v>25858.96121175151</v>
      </c>
      <c r="W13" s="333">
        <v>26183.48935642487</v>
      </c>
    </row>
    <row r="14" spans="1:23" ht="15" customHeight="1">
      <c r="A14" s="77" t="s">
        <v>163</v>
      </c>
      <c r="B14" s="51"/>
      <c r="C14" s="52"/>
      <c r="D14" s="52"/>
      <c r="E14" s="53"/>
      <c r="F14" s="41"/>
      <c r="G14" s="41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46"/>
      <c r="U14" s="246"/>
      <c r="V14" s="333"/>
      <c r="W14" s="333"/>
    </row>
    <row r="15" spans="1:23" ht="15" customHeight="1">
      <c r="A15" s="79" t="s">
        <v>154</v>
      </c>
      <c r="B15" s="51">
        <v>3705542</v>
      </c>
      <c r="C15" s="52">
        <v>3763664</v>
      </c>
      <c r="D15" s="52">
        <v>3811397</v>
      </c>
      <c r="E15" s="53">
        <v>3830293</v>
      </c>
      <c r="F15" s="24">
        <v>3858137</v>
      </c>
      <c r="G15" s="24">
        <v>3891845</v>
      </c>
      <c r="H15" s="24">
        <f aca="true" t="shared" si="0" ref="H15:J17">SUM(H5,H10)</f>
        <v>3915387</v>
      </c>
      <c r="I15" s="24">
        <f t="shared" si="0"/>
        <v>3963391</v>
      </c>
      <c r="J15" s="24">
        <f t="shared" si="0"/>
        <v>3992434</v>
      </c>
      <c r="K15" s="24">
        <v>4016055</v>
      </c>
      <c r="L15" s="24">
        <f aca="true" t="shared" si="1" ref="L15:N17">SUM(L5,L10)</f>
        <v>4031416</v>
      </c>
      <c r="M15" s="24">
        <f t="shared" si="1"/>
        <v>4044295</v>
      </c>
      <c r="N15" s="24">
        <f t="shared" si="1"/>
        <v>4064078</v>
      </c>
      <c r="O15" s="24">
        <v>4076762</v>
      </c>
      <c r="P15" s="24">
        <v>4077537</v>
      </c>
      <c r="Q15" s="24">
        <v>4092894</v>
      </c>
      <c r="R15" s="24">
        <v>4107359</v>
      </c>
      <c r="S15" s="24">
        <v>4114242</v>
      </c>
      <c r="T15" s="247">
        <f aca="true" t="shared" si="2" ref="T15:V17">SUM(T5,T10)</f>
        <v>4130184</v>
      </c>
      <c r="U15" s="247">
        <v>4138029</v>
      </c>
      <c r="V15" s="334">
        <f t="shared" si="2"/>
        <v>4149854</v>
      </c>
      <c r="W15" s="334">
        <v>4167141</v>
      </c>
    </row>
    <row r="16" spans="1:23" ht="15" customHeight="1">
      <c r="A16" s="79" t="s">
        <v>155</v>
      </c>
      <c r="B16" s="51">
        <v>105791287</v>
      </c>
      <c r="C16" s="52">
        <v>98323894</v>
      </c>
      <c r="D16" s="52">
        <v>102610963</v>
      </c>
      <c r="E16" s="53">
        <v>105841529</v>
      </c>
      <c r="F16" s="41">
        <v>94097058</v>
      </c>
      <c r="G16" s="41">
        <v>97040656</v>
      </c>
      <c r="H16" s="41">
        <f t="shared" si="0"/>
        <v>101007332</v>
      </c>
      <c r="I16" s="41">
        <f t="shared" si="0"/>
        <v>90830135</v>
      </c>
      <c r="J16" s="41">
        <f t="shared" si="0"/>
        <v>93231225</v>
      </c>
      <c r="K16" s="41">
        <v>95791366</v>
      </c>
      <c r="L16" s="41">
        <f t="shared" si="1"/>
        <v>89951679</v>
      </c>
      <c r="M16" s="41">
        <f t="shared" si="1"/>
        <v>91385993</v>
      </c>
      <c r="N16" s="41">
        <f t="shared" si="1"/>
        <v>93161166</v>
      </c>
      <c r="O16" s="41">
        <v>82502343</v>
      </c>
      <c r="P16" s="41">
        <v>83800483</v>
      </c>
      <c r="Q16" s="41">
        <v>85492167</v>
      </c>
      <c r="R16" s="41">
        <v>80921184</v>
      </c>
      <c r="S16" s="41">
        <v>82260462</v>
      </c>
      <c r="T16" s="248">
        <f t="shared" si="2"/>
        <v>84114871</v>
      </c>
      <c r="U16" s="248">
        <v>80065324</v>
      </c>
      <c r="V16" s="335">
        <f t="shared" si="2"/>
        <v>82140094</v>
      </c>
      <c r="W16" s="335">
        <v>84079045</v>
      </c>
    </row>
    <row r="17" spans="1:23" ht="15" customHeight="1">
      <c r="A17" s="79" t="s">
        <v>158</v>
      </c>
      <c r="B17" s="51">
        <v>39238</v>
      </c>
      <c r="C17" s="52">
        <v>39355</v>
      </c>
      <c r="D17" s="52">
        <v>39482</v>
      </c>
      <c r="E17" s="53">
        <v>39248</v>
      </c>
      <c r="F17" s="41">
        <v>39313</v>
      </c>
      <c r="G17" s="41">
        <v>39388</v>
      </c>
      <c r="H17" s="41">
        <f t="shared" si="0"/>
        <v>39260</v>
      </c>
      <c r="I17" s="41">
        <f t="shared" si="0"/>
        <v>39366</v>
      </c>
      <c r="J17" s="41">
        <f t="shared" si="0"/>
        <v>40264</v>
      </c>
      <c r="K17" s="41">
        <v>40364</v>
      </c>
      <c r="L17" s="41">
        <f t="shared" si="1"/>
        <v>39586</v>
      </c>
      <c r="M17" s="41">
        <f t="shared" si="1"/>
        <v>39626</v>
      </c>
      <c r="N17" s="41">
        <f t="shared" si="1"/>
        <v>39669</v>
      </c>
      <c r="O17" s="41">
        <v>39701</v>
      </c>
      <c r="P17" s="41">
        <v>39562</v>
      </c>
      <c r="Q17" s="41">
        <v>39615</v>
      </c>
      <c r="R17" s="41">
        <v>40446</v>
      </c>
      <c r="S17" s="41">
        <v>40451</v>
      </c>
      <c r="T17" s="248">
        <f t="shared" si="2"/>
        <v>40436</v>
      </c>
      <c r="U17" s="248">
        <v>40427</v>
      </c>
      <c r="V17" s="335">
        <f t="shared" si="2"/>
        <v>40406</v>
      </c>
      <c r="W17" s="335">
        <v>40428</v>
      </c>
    </row>
    <row r="18" spans="1:23" ht="15" customHeight="1" thickBot="1">
      <c r="A18" s="134" t="s">
        <v>156</v>
      </c>
      <c r="B18" s="54">
        <v>28549</v>
      </c>
      <c r="C18" s="55">
        <v>26126</v>
      </c>
      <c r="D18" s="55">
        <v>26922</v>
      </c>
      <c r="E18" s="56">
        <v>27633</v>
      </c>
      <c r="F18" s="28">
        <v>24389</v>
      </c>
      <c r="G18" s="28">
        <v>24961</v>
      </c>
      <c r="H18" s="28">
        <f>(H16/H15)*1000</f>
        <v>25797.534700912067</v>
      </c>
      <c r="I18" s="28">
        <f>(I16/I15)*1000</f>
        <v>22917.278411340187</v>
      </c>
      <c r="J18" s="28">
        <f>(J16/J15)*1000</f>
        <v>23351.976513575428</v>
      </c>
      <c r="K18" s="28">
        <v>23852.105113102287</v>
      </c>
      <c r="L18" s="28">
        <f>(L16/L15)*1000</f>
        <v>22312.67599275292</v>
      </c>
      <c r="M18" s="28">
        <f>(M16/M15)*1000</f>
        <v>22596.272774364876</v>
      </c>
      <c r="N18" s="28">
        <f>(N16/N15)*1000</f>
        <v>22923.075295306833</v>
      </c>
      <c r="O18" s="28">
        <v>20237.22331595516</v>
      </c>
      <c r="P18" s="28">
        <v>20551.740670900104</v>
      </c>
      <c r="Q18" s="28">
        <v>20887.95043311652</v>
      </c>
      <c r="R18" s="28">
        <v>19701.51233432481</v>
      </c>
      <c r="S18" s="28">
        <v>19994.074728710657</v>
      </c>
      <c r="T18" s="249">
        <f>(T16/T15)*1000</f>
        <v>20365.889510007302</v>
      </c>
      <c r="U18" s="249">
        <v>19348.661887096492</v>
      </c>
      <c r="V18" s="336">
        <f>(V16/V15)*1000</f>
        <v>19793.490084229466</v>
      </c>
      <c r="W18" s="336">
        <v>20176.673887444653</v>
      </c>
    </row>
    <row r="19" spans="1:6" s="103" customFormat="1" ht="15" customHeight="1">
      <c r="A19" s="108" t="s">
        <v>336</v>
      </c>
      <c r="B19" s="102"/>
      <c r="C19" s="102"/>
      <c r="D19" s="102"/>
      <c r="E19" s="107"/>
      <c r="F19" s="109"/>
    </row>
    <row r="20" spans="1:6" s="103" customFormat="1" ht="15" customHeight="1">
      <c r="A20" s="107" t="s">
        <v>95</v>
      </c>
      <c r="B20" s="107"/>
      <c r="C20" s="107"/>
      <c r="D20" s="107"/>
      <c r="E20" s="107"/>
      <c r="F20" s="109"/>
    </row>
  </sheetData>
  <sheetProtection/>
  <dataValidations count="1">
    <dataValidation allowBlank="1" showInputMessage="1" showErrorMessage="1" imeMode="hiragana" sqref="W1"/>
  </dataValidations>
  <hyperlinks>
    <hyperlink ref="W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showGridLines="0" zoomScalePageLayoutView="0" workbookViewId="0" topLeftCell="A1">
      <selection activeCell="B15" sqref="B15"/>
    </sheetView>
  </sheetViews>
  <sheetFormatPr defaultColWidth="10.625" defaultRowHeight="15" customHeight="1"/>
  <cols>
    <col min="1" max="9" width="9.25390625" style="44" customWidth="1"/>
    <col min="10" max="16384" width="10.625" style="44" customWidth="1"/>
  </cols>
  <sheetData>
    <row r="1" spans="1:9" s="93" customFormat="1" ht="15" customHeight="1">
      <c r="A1" s="95" t="s">
        <v>267</v>
      </c>
      <c r="I1" s="304" t="s">
        <v>345</v>
      </c>
    </row>
    <row r="2" spans="9:10" ht="15" customHeight="1" thickBot="1">
      <c r="I2" s="150" t="s">
        <v>452</v>
      </c>
      <c r="J2" s="390"/>
    </row>
    <row r="3" spans="1:10" ht="15" customHeight="1">
      <c r="A3" s="224" t="s">
        <v>453</v>
      </c>
      <c r="B3" s="225" t="s">
        <v>192</v>
      </c>
      <c r="C3" s="225" t="s">
        <v>55</v>
      </c>
      <c r="D3" s="225" t="s">
        <v>56</v>
      </c>
      <c r="E3" s="225" t="s">
        <v>196</v>
      </c>
      <c r="F3" s="225" t="s">
        <v>197</v>
      </c>
      <c r="G3" s="225" t="s">
        <v>454</v>
      </c>
      <c r="H3" s="225" t="s">
        <v>198</v>
      </c>
      <c r="I3" s="389" t="s">
        <v>199</v>
      </c>
      <c r="J3" s="390"/>
    </row>
    <row r="4" spans="1:10" ht="15" customHeight="1">
      <c r="A4" s="226" t="s">
        <v>149</v>
      </c>
      <c r="B4" s="227">
        <v>51293</v>
      </c>
      <c r="C4" s="444">
        <v>6498</v>
      </c>
      <c r="D4" s="444">
        <v>4811</v>
      </c>
      <c r="E4" s="444">
        <v>28734</v>
      </c>
      <c r="F4" s="444">
        <v>6107</v>
      </c>
      <c r="G4" s="444">
        <v>2331</v>
      </c>
      <c r="H4" s="444">
        <v>2790</v>
      </c>
      <c r="I4" s="445">
        <v>22</v>
      </c>
      <c r="J4" s="390"/>
    </row>
    <row r="5" spans="1:10" ht="15" customHeight="1">
      <c r="A5" s="228" t="s">
        <v>150</v>
      </c>
      <c r="B5" s="229">
        <v>215354249</v>
      </c>
      <c r="C5" s="446">
        <v>39598053</v>
      </c>
      <c r="D5" s="446">
        <v>3306409</v>
      </c>
      <c r="E5" s="446">
        <v>9583662</v>
      </c>
      <c r="F5" s="446">
        <v>155999727</v>
      </c>
      <c r="G5" s="446">
        <v>1118929</v>
      </c>
      <c r="H5" s="446">
        <v>5725066</v>
      </c>
      <c r="I5" s="229">
        <v>22403</v>
      </c>
      <c r="J5" s="390"/>
    </row>
    <row r="6" spans="1:10" ht="15" customHeight="1" thickBot="1">
      <c r="A6" s="230" t="s">
        <v>151</v>
      </c>
      <c r="B6" s="231">
        <v>164431</v>
      </c>
      <c r="C6" s="447">
        <v>43438</v>
      </c>
      <c r="D6" s="447">
        <v>13760</v>
      </c>
      <c r="E6" s="447">
        <v>56776</v>
      </c>
      <c r="F6" s="447">
        <v>35525</v>
      </c>
      <c r="G6" s="447">
        <v>5825</v>
      </c>
      <c r="H6" s="447">
        <v>9045</v>
      </c>
      <c r="I6" s="448">
        <v>62</v>
      </c>
      <c r="J6" s="390"/>
    </row>
    <row r="7" spans="1:10" s="103" customFormat="1" ht="15" customHeight="1">
      <c r="A7" s="449" t="s">
        <v>455</v>
      </c>
      <c r="B7" s="449"/>
      <c r="C7" s="102"/>
      <c r="D7" s="450"/>
      <c r="J7" s="223"/>
    </row>
    <row r="8" spans="1:4" s="103" customFormat="1" ht="15" customHeight="1">
      <c r="A8" s="451" t="s">
        <v>96</v>
      </c>
      <c r="B8" s="451"/>
      <c r="C8" s="451"/>
      <c r="D8" s="450"/>
    </row>
  </sheetData>
  <sheetProtection/>
  <dataValidations count="1">
    <dataValidation allowBlank="1" showInputMessage="1" showErrorMessage="1" imeMode="hiragana" sqref="I1"/>
  </dataValidations>
  <hyperlinks>
    <hyperlink ref="I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000200-takemoto</dc:creator>
  <cp:keywords/>
  <dc:description/>
  <cp:lastModifiedBy>000964-onishi</cp:lastModifiedBy>
  <cp:lastPrinted>2019-10-28T02:12:25Z</cp:lastPrinted>
  <dcterms:created xsi:type="dcterms:W3CDTF">2004-09-10T02:22:35Z</dcterms:created>
  <dcterms:modified xsi:type="dcterms:W3CDTF">2021-03-04T04:43:23Z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