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様式２_添付１_事業所" sheetId="1" r:id="rId1"/>
    <sheet name="加算率（Ｂ）" sheetId="2" r:id="rId2"/>
  </sheets>
  <definedNames>
    <definedName name="_xlnm.Print_Area" localSheetId="1">'加算率（Ｂ）'!$A$1:$G$28</definedName>
    <definedName name="_xlnm.Print_Area" localSheetId="0">様式２_添付１_事業所!$A$1:$Q$51</definedName>
  </definedNames>
  <calcPr calcId="145621"/>
</workbook>
</file>

<file path=xl/calcChain.xml><?xml version="1.0" encoding="utf-8"?>
<calcChain xmlns="http://schemas.openxmlformats.org/spreadsheetml/2006/main">
  <c r="M8" i="1" l="1"/>
  <c r="P44" i="1" l="1"/>
  <c r="P41" i="1"/>
  <c r="P38" i="1"/>
  <c r="P35" i="1"/>
  <c r="P32" i="1"/>
  <c r="P29" i="1"/>
  <c r="P26" i="1"/>
  <c r="P23" i="1"/>
  <c r="P20" i="1"/>
  <c r="P17" i="1"/>
  <c r="O14" i="1" l="1"/>
  <c r="P14" i="1" s="1"/>
  <c r="O17" i="1"/>
  <c r="O20" i="1"/>
  <c r="O23" i="1"/>
  <c r="O26" i="1"/>
  <c r="O29" i="1"/>
  <c r="O32" i="1"/>
  <c r="O35" i="1"/>
  <c r="O38" i="1"/>
  <c r="O41" i="1"/>
  <c r="O44" i="1"/>
  <c r="O11" i="1"/>
  <c r="P11" i="1" s="1"/>
  <c r="M14" i="1"/>
  <c r="M17" i="1"/>
  <c r="M20" i="1"/>
  <c r="M23" i="1"/>
  <c r="M26" i="1"/>
  <c r="M29" i="1"/>
  <c r="M32" i="1"/>
  <c r="M35" i="1"/>
  <c r="M38" i="1"/>
  <c r="M41" i="1"/>
  <c r="M44" i="1"/>
  <c r="M11" i="1"/>
  <c r="O8" i="1"/>
  <c r="P8" i="1" s="1"/>
  <c r="P47" i="1" s="1"/>
  <c r="Q47" i="1" l="1"/>
  <c r="P48" i="1" l="1"/>
</calcChain>
</file>

<file path=xl/sharedStrings.xml><?xml version="1.0" encoding="utf-8"?>
<sst xmlns="http://schemas.openxmlformats.org/spreadsheetml/2006/main" count="164" uniqueCount="65">
  <si>
    <t>法　人　名</t>
    <phoneticPr fontId="1"/>
  </si>
  <si>
    <t>介護保険事業所番号（上段）
事業所名（中段）
サービス名（下段）</t>
    <rPh sb="10" eb="11">
      <t>ウエ</t>
    </rPh>
    <rPh sb="11" eb="12">
      <t>ダン</t>
    </rPh>
    <rPh sb="14" eb="17">
      <t>ジギョウショ</t>
    </rPh>
    <rPh sb="17" eb="18">
      <t>メイ</t>
    </rPh>
    <rPh sb="19" eb="20">
      <t>ナカ</t>
    </rPh>
    <rPh sb="20" eb="21">
      <t>ダン</t>
    </rPh>
    <rPh sb="27" eb="28">
      <t>メイ</t>
    </rPh>
    <rPh sb="29" eb="30">
      <t>シタ</t>
    </rPh>
    <rPh sb="30" eb="31">
      <t>ダン</t>
    </rPh>
    <phoneticPr fontId="1"/>
  </si>
  <si>
    <t>算定する
加算区分</t>
    <rPh sb="0" eb="2">
      <t>サンテイ</t>
    </rPh>
    <rPh sb="5" eb="7">
      <t>カサン</t>
    </rPh>
    <rPh sb="7" eb="9">
      <t>クブン</t>
    </rPh>
    <phoneticPr fontId="1"/>
  </si>
  <si>
    <t>サービス提供体制強化加算等の取得状況</t>
    <phoneticPr fontId="1"/>
  </si>
  <si>
    <t>特定加算Ⅰ</t>
    <rPh sb="0" eb="2">
      <t>トクテイ</t>
    </rPh>
    <rPh sb="2" eb="4">
      <t>カサン</t>
    </rPh>
    <phoneticPr fontId="1"/>
  </si>
  <si>
    <t>特定加算Ⅱ</t>
    <rPh sb="0" eb="2">
      <t>トクテイ</t>
    </rPh>
    <rPh sb="2" eb="4">
      <t>カサン</t>
    </rPh>
    <phoneticPr fontId="1"/>
  </si>
  <si>
    <t>※事業所の数が多く、１枚に記載できない場合は、行を追加してください（※３行で１セット）</t>
    <rPh sb="1" eb="4">
      <t>ジギョウショ</t>
    </rPh>
    <rPh sb="5" eb="6">
      <t>カズ</t>
    </rPh>
    <rPh sb="7" eb="8">
      <t>オオ</t>
    </rPh>
    <rPh sb="11" eb="12">
      <t>マイ</t>
    </rPh>
    <rPh sb="13" eb="15">
      <t>キサイ</t>
    </rPh>
    <rPh sb="19" eb="21">
      <t>バアイ</t>
    </rPh>
    <rPh sb="23" eb="24">
      <t>ギョウ</t>
    </rPh>
    <rPh sb="25" eb="27">
      <t>ツイカ</t>
    </rPh>
    <rPh sb="36" eb="37">
      <t>ギョウ</t>
    </rPh>
    <phoneticPr fontId="1"/>
  </si>
  <si>
    <t>加算率
（Ｂ)</t>
    <rPh sb="0" eb="3">
      <t>カサンリツ</t>
    </rPh>
    <phoneticPr fontId="1"/>
  </si>
  <si>
    <t>金　額
（Ａ)</t>
    <rPh sb="0" eb="1">
      <t>キン</t>
    </rPh>
    <rPh sb="2" eb="3">
      <t>ガク</t>
    </rPh>
    <phoneticPr fontId="1"/>
  </si>
  <si>
    <t>サービス区分</t>
    <rPh sb="4" eb="6">
      <t>クブン</t>
    </rPh>
    <phoneticPr fontId="1"/>
  </si>
  <si>
    <t>サービス提供体制強化加算等の算定状況に応じた加算率</t>
    <rPh sb="4" eb="6">
      <t>テイキョウ</t>
    </rPh>
    <rPh sb="6" eb="8">
      <t>タイセイ</t>
    </rPh>
    <rPh sb="8" eb="10">
      <t>キョウカ</t>
    </rPh>
    <rPh sb="10" eb="12">
      <t>カサン</t>
    </rPh>
    <rPh sb="12" eb="13">
      <t>トウ</t>
    </rPh>
    <rPh sb="14" eb="16">
      <t>サンテイ</t>
    </rPh>
    <rPh sb="16" eb="18">
      <t>ジョウキョウ</t>
    </rPh>
    <rPh sb="19" eb="20">
      <t>オウ</t>
    </rPh>
    <rPh sb="22" eb="25">
      <t>カサンリツ</t>
    </rPh>
    <phoneticPr fontId="1"/>
  </si>
  <si>
    <t>現行加算要件、職場環境等要件及び見える化要件の全てを満たす対象事業者</t>
    <phoneticPr fontId="1"/>
  </si>
  <si>
    <t>訪問介護</t>
    <phoneticPr fontId="1"/>
  </si>
  <si>
    <t>夜間対応型訪問介護</t>
  </si>
  <si>
    <t>定期巡回随時対応型訪問介護看護</t>
  </si>
  <si>
    <t>訪問入浴介護（介護予防）</t>
  </si>
  <si>
    <t>通所介護</t>
  </si>
  <si>
    <t>地域密着型通所介護</t>
  </si>
  <si>
    <t>通所リハビリテーション （介護予防）</t>
  </si>
  <si>
    <t>地域密着型特定施設入居者生活介護</t>
  </si>
  <si>
    <t>看護小規模多機能型居宅介護</t>
  </si>
  <si>
    <t>地域密着型介護老人福祉施設</t>
  </si>
  <si>
    <r>
      <rPr>
        <b/>
        <u/>
        <sz val="10"/>
        <rFont val="ＭＳ Ｐゴシック"/>
        <family val="3"/>
        <charset val="128"/>
      </rPr>
      <t>介護福祉士等の配置等要件</t>
    </r>
    <r>
      <rPr>
        <sz val="10"/>
        <rFont val="ＭＳ Ｐゴシック"/>
        <family val="3"/>
        <charset val="128"/>
      </rPr>
      <t>、現行加算要件、職場環境等要件及び見える化要件の全てを満たす対象事業者</t>
    </r>
    <rPh sb="0" eb="2">
      <t>カイゴ</t>
    </rPh>
    <rPh sb="2" eb="5">
      <t>フクシシ</t>
    </rPh>
    <rPh sb="5" eb="6">
      <t>トウ</t>
    </rPh>
    <rPh sb="7" eb="9">
      <t>ハイチ</t>
    </rPh>
    <rPh sb="9" eb="10">
      <t>トウ</t>
    </rPh>
    <rPh sb="10" eb="12">
      <t>ヨウケン</t>
    </rPh>
    <rPh sb="13" eb="15">
      <t>ゲンコウ</t>
    </rPh>
    <rPh sb="15" eb="17">
      <t>カサン</t>
    </rPh>
    <rPh sb="17" eb="19">
      <t>ヨウケン</t>
    </rPh>
    <rPh sb="20" eb="22">
      <t>ショクバ</t>
    </rPh>
    <rPh sb="22" eb="24">
      <t>カンキョウ</t>
    </rPh>
    <rPh sb="24" eb="25">
      <t>トウ</t>
    </rPh>
    <rPh sb="25" eb="27">
      <t>ヨウケン</t>
    </rPh>
    <rPh sb="27" eb="28">
      <t>オヨ</t>
    </rPh>
    <rPh sb="29" eb="30">
      <t>ミ</t>
    </rPh>
    <rPh sb="32" eb="33">
      <t>カ</t>
    </rPh>
    <rPh sb="33" eb="35">
      <t>ヨウケン</t>
    </rPh>
    <rPh sb="36" eb="37">
      <t>スベ</t>
    </rPh>
    <rPh sb="39" eb="40">
      <t>ミ</t>
    </rPh>
    <rPh sb="42" eb="44">
      <t>タイショウ</t>
    </rPh>
    <rPh sb="44" eb="47">
      <t>ジギョウシャ</t>
    </rPh>
    <phoneticPr fontId="1"/>
  </si>
  <si>
    <t>％</t>
    <phoneticPr fontId="1"/>
  </si>
  <si>
    <t>短期入所生活介護（介護予防）</t>
    <phoneticPr fontId="1"/>
  </si>
  <si>
    <t>短期入所療養介護（介護予防）
（病院等（老健以外））</t>
    <phoneticPr fontId="1"/>
  </si>
  <si>
    <t>特定施設入居者生活介護（介護予防）</t>
    <phoneticPr fontId="1"/>
  </si>
  <si>
    <t>認知症対応型通所介護 （介護予防）</t>
    <phoneticPr fontId="1"/>
  </si>
  <si>
    <t>小規模多機能型居宅介護（介護予防）</t>
    <phoneticPr fontId="1"/>
  </si>
  <si>
    <t>認知症対応型共同生活介護（介護予防）</t>
    <phoneticPr fontId="1"/>
  </si>
  <si>
    <t>介護老人福祉施設</t>
    <rPh sb="2" eb="4">
      <t>ロウジン</t>
    </rPh>
    <phoneticPr fontId="1"/>
  </si>
  <si>
    <t>介護老人保健施設</t>
    <rPh sb="2" eb="4">
      <t>ロウジン</t>
    </rPh>
    <phoneticPr fontId="1"/>
  </si>
  <si>
    <t>短期入所療養介護（介護予防）（老健）</t>
    <phoneticPr fontId="1"/>
  </si>
  <si>
    <t>介護療養型医療施設</t>
    <rPh sb="4" eb="5">
      <t>ガタ</t>
    </rPh>
    <rPh sb="5" eb="7">
      <t>イリョウ</t>
    </rPh>
    <rPh sb="7" eb="9">
      <t>シセツ</t>
    </rPh>
    <phoneticPr fontId="1"/>
  </si>
  <si>
    <t>介護医療院</t>
    <phoneticPr fontId="1"/>
  </si>
  <si>
    <t>短期入所療養介護（介護予防）（医療院）</t>
    <phoneticPr fontId="1"/>
  </si>
  <si>
    <t>○加算率一覧</t>
    <rPh sb="1" eb="3">
      <t>カサン</t>
    </rPh>
    <rPh sb="3" eb="4">
      <t>リツ</t>
    </rPh>
    <rPh sb="4" eb="6">
      <t>イチラン</t>
    </rPh>
    <phoneticPr fontId="1"/>
  </si>
  <si>
    <t>○サービス提供体制強化加算等の算定状況に応じた加算率</t>
    <rPh sb="5" eb="7">
      <t>テイキョウ</t>
    </rPh>
    <rPh sb="7" eb="9">
      <t>タイセイ</t>
    </rPh>
    <rPh sb="9" eb="11">
      <t>キョウカ</t>
    </rPh>
    <rPh sb="11" eb="13">
      <t>カサン</t>
    </rPh>
    <rPh sb="13" eb="14">
      <t>トウ</t>
    </rPh>
    <rPh sb="15" eb="17">
      <t>サンテイ</t>
    </rPh>
    <rPh sb="17" eb="19">
      <t>ジョウキョウ</t>
    </rPh>
    <rPh sb="20" eb="21">
      <t>オウ</t>
    </rPh>
    <rPh sb="23" eb="26">
      <t>カサンリツ</t>
    </rPh>
    <phoneticPr fontId="1"/>
  </si>
  <si>
    <t>※兵庫県指定の事業所を記載すること（県内他指定権者にも計画書を提出する場合は、地域密着型サービス等の記載も可）</t>
    <rPh sb="1" eb="4">
      <t>ヒョウゴケン</t>
    </rPh>
    <rPh sb="4" eb="6">
      <t>シテイ</t>
    </rPh>
    <rPh sb="7" eb="10">
      <t>ジギョウショ</t>
    </rPh>
    <rPh sb="11" eb="13">
      <t>キサイ</t>
    </rPh>
    <rPh sb="18" eb="20">
      <t>ケンナイ</t>
    </rPh>
    <rPh sb="20" eb="21">
      <t>ホカ</t>
    </rPh>
    <rPh sb="21" eb="23">
      <t>シテイ</t>
    </rPh>
    <rPh sb="23" eb="25">
      <t>ケンジャ</t>
    </rPh>
    <rPh sb="27" eb="30">
      <t>ケイカクショ</t>
    </rPh>
    <rPh sb="31" eb="33">
      <t>テイシュツ</t>
    </rPh>
    <rPh sb="35" eb="37">
      <t>バアイ</t>
    </rPh>
    <rPh sb="39" eb="41">
      <t>チイキ</t>
    </rPh>
    <rPh sb="41" eb="44">
      <t>ミッチャクガタ</t>
    </rPh>
    <rPh sb="48" eb="49">
      <t>トウ</t>
    </rPh>
    <rPh sb="50" eb="52">
      <t>キサイ</t>
    </rPh>
    <rPh sb="53" eb="54">
      <t>カ</t>
    </rPh>
    <phoneticPr fontId="1"/>
  </si>
  <si>
    <t>加算対象予定サービス月数（Ｄ)</t>
    <rPh sb="0" eb="2">
      <t>カサン</t>
    </rPh>
    <rPh sb="2" eb="4">
      <t>タイショウ</t>
    </rPh>
    <rPh sb="4" eb="6">
      <t>ヨテイ</t>
    </rPh>
    <rPh sb="10" eb="11">
      <t>ツキ</t>
    </rPh>
    <rPh sb="11" eb="12">
      <t>スウ</t>
    </rPh>
    <phoneticPr fontId="1"/>
  </si>
  <si>
    <r>
      <t xml:space="preserve">介護職員等特定処遇改善加算額(見込額)
</t>
    </r>
    <r>
      <rPr>
        <sz val="9"/>
        <color indexed="8"/>
        <rFont val="ＭＳ ゴシック"/>
        <family val="3"/>
        <charset val="128"/>
      </rPr>
      <t>（Ｃ=Ａ×Ｂ)</t>
    </r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4">
      <t>カサンガク</t>
    </rPh>
    <rPh sb="15" eb="17">
      <t>ミコ</t>
    </rPh>
    <rPh sb="17" eb="18">
      <t>ガク</t>
    </rPh>
    <phoneticPr fontId="1"/>
  </si>
  <si>
    <t>訪問介護</t>
  </si>
  <si>
    <t>特定施設入居者生活介護（介護予防）</t>
  </si>
  <si>
    <t>認知症対応型通所介護 （介護予防）</t>
  </si>
  <si>
    <t>小規模多機能型居宅介護（介護予防）</t>
  </si>
  <si>
    <t>認知症対応型共同生活介護（介護予防）</t>
  </si>
  <si>
    <t>短期入所生活介護（介護予防）</t>
  </si>
  <si>
    <t>短期入所療養介護（介護予防）（老健）</t>
  </si>
  <si>
    <t>短期入所療養介護（介護予防）
（病院等（老健以外））</t>
  </si>
  <si>
    <t>介護医療院</t>
  </si>
  <si>
    <t>短期入所療養介護（介護予防）（医療院）</t>
  </si>
  <si>
    <r>
      <t>別紙様式２(添付書類</t>
    </r>
    <r>
      <rPr>
        <sz val="9"/>
        <rFont val="ＭＳ ゴシック"/>
        <family val="3"/>
        <charset val="128"/>
      </rPr>
      <t>１</t>
    </r>
    <r>
      <rPr>
        <sz val="9"/>
        <color indexed="8"/>
        <rFont val="ＭＳ ゴシック"/>
        <family val="3"/>
        <charset val="128"/>
      </rPr>
      <t>)</t>
    </r>
    <phoneticPr fontId="1"/>
  </si>
  <si>
    <t>賃金改善所要見込額</t>
    <rPh sb="0" eb="2">
      <t>チンギン</t>
    </rPh>
    <rPh sb="2" eb="4">
      <t>カイゼン</t>
    </rPh>
    <rPh sb="4" eb="6">
      <t>ショヨウ</t>
    </rPh>
    <rPh sb="6" eb="8">
      <t>ミコミ</t>
    </rPh>
    <rPh sb="8" eb="9">
      <t>ガク</t>
    </rPh>
    <phoneticPr fontId="1"/>
  </si>
  <si>
    <t>番号</t>
    <rPh sb="0" eb="2">
      <t>バンゴウ</t>
    </rPh>
    <phoneticPr fontId="1"/>
  </si>
  <si>
    <t>介護職員等特定処遇改善計画書(指定権者内事業所一覧表)</t>
    <phoneticPr fontId="1"/>
  </si>
  <si>
    <t>特定事業所加算Ⅰ又はⅡ</t>
    <rPh sb="0" eb="1">
      <t>トク</t>
    </rPh>
    <rPh sb="1" eb="2">
      <t>テイ</t>
    </rPh>
    <rPh sb="2" eb="5">
      <t>ジギョウショ</t>
    </rPh>
    <rPh sb="5" eb="7">
      <t>カサン</t>
    </rPh>
    <rPh sb="8" eb="9">
      <t>マタ</t>
    </rPh>
    <phoneticPr fontId="1"/>
  </si>
  <si>
    <t>サービス提供体制強化加算（Ⅰ)イ</t>
    <phoneticPr fontId="1"/>
  </si>
  <si>
    <t>入居継続支援加算又はサービス提供体制強化加算（Ⅰ)イ</t>
    <phoneticPr fontId="1"/>
  </si>
  <si>
    <t>入居継続支援加算又はサービス提供体制強化加算（Ⅰ)イ</t>
    <phoneticPr fontId="1"/>
  </si>
  <si>
    <t>日常生活継続支援加算又はサービス提供体制強化加算（Ⅰ)イ</t>
    <phoneticPr fontId="1"/>
  </si>
  <si>
    <t>サービス提供体制強化加算（Ⅰ)イ</t>
    <phoneticPr fontId="1"/>
  </si>
  <si>
    <t>１か月分見込額合計（Ｅ）</t>
    <phoneticPr fontId="1"/>
  </si>
  <si>
    <t>令和元年度見込額総額（Ｆ=Ｅ×Ｄ)</t>
    <phoneticPr fontId="1"/>
  </si>
  <si>
    <t>ヶ月</t>
    <rPh sb="1" eb="2">
      <t>ゲツ</t>
    </rPh>
    <phoneticPr fontId="1"/>
  </si>
  <si>
    <t>ページ数　総ページ数
　　／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</si>
</sst>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General\%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8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/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8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Fill="1" applyBorder="1" applyAlignment="1">
      <alignment horizontal="left" wrapText="1"/>
    </xf>
    <xf numFmtId="0" fontId="0" fillId="0" borderId="3" xfId="0" applyNumberFormat="1" applyBorder="1">
      <alignment vertical="center"/>
    </xf>
    <xf numFmtId="0" fontId="0" fillId="0" borderId="5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 indent="1"/>
    </xf>
    <xf numFmtId="177" fontId="0" fillId="0" borderId="1" xfId="0" applyNumberFormat="1" applyBorder="1" applyAlignment="1">
      <alignment horizontal="right" vertical="center" indent="1"/>
    </xf>
    <xf numFmtId="0" fontId="14" fillId="4" borderId="28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horizontal="center" vertical="center" wrapText="1"/>
      <protection locked="0"/>
    </xf>
    <xf numFmtId="0" fontId="14" fillId="4" borderId="18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38" fontId="14" fillId="4" borderId="6" xfId="2" applyFont="1" applyFill="1" applyBorder="1" applyAlignment="1" applyProtection="1">
      <alignment horizontal="right" vertical="center" shrinkToFit="1"/>
      <protection locked="0"/>
    </xf>
    <xf numFmtId="38" fontId="14" fillId="4" borderId="12" xfId="2" applyFont="1" applyFill="1" applyBorder="1" applyAlignment="1" applyProtection="1">
      <alignment horizontal="right" vertical="center" shrinkToFit="1"/>
      <protection locked="0"/>
    </xf>
    <xf numFmtId="38" fontId="14" fillId="4" borderId="22" xfId="2" applyFont="1" applyFill="1" applyBorder="1" applyAlignment="1" applyProtection="1">
      <alignment horizontal="right" vertical="center" shrinkToFit="1"/>
      <protection locked="0"/>
    </xf>
    <xf numFmtId="38" fontId="14" fillId="4" borderId="14" xfId="2" applyFont="1" applyFill="1" applyBorder="1" applyAlignment="1" applyProtection="1">
      <alignment horizontal="right" vertical="center" shrinkToFi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0" fontId="17" fillId="3" borderId="24" xfId="0" applyFont="1" applyFill="1" applyBorder="1" applyAlignment="1" applyProtection="1">
      <alignment horizontal="center" vertical="center" wrapText="1"/>
      <protection locked="0"/>
    </xf>
    <xf numFmtId="0" fontId="17" fillId="3" borderId="25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17" fillId="3" borderId="26" xfId="0" applyFont="1" applyFill="1" applyBorder="1" applyAlignment="1" applyProtection="1">
      <alignment horizontal="center" vertical="center" wrapText="1"/>
      <protection locked="0"/>
    </xf>
    <xf numFmtId="0" fontId="17" fillId="3" borderId="27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23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38" fontId="14" fillId="4" borderId="5" xfId="2" applyFont="1" applyFill="1" applyBorder="1" applyAlignment="1" applyProtection="1">
      <alignment horizontal="right" vertical="center" shrinkToFit="1"/>
      <protection locked="0"/>
    </xf>
    <xf numFmtId="38" fontId="14" fillId="4" borderId="23" xfId="2" applyFont="1" applyFill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 shrinkToFit="1"/>
      <protection locked="0"/>
    </xf>
    <xf numFmtId="178" fontId="14" fillId="2" borderId="6" xfId="2" applyNumberFormat="1" applyFont="1" applyFill="1" applyBorder="1" applyAlignment="1" applyProtection="1">
      <alignment horizontal="center" vertical="center" shrinkToFit="1"/>
      <protection locked="0"/>
    </xf>
    <xf numFmtId="38" fontId="14" fillId="0" borderId="6" xfId="2" applyFont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center" vertical="center" shrinkToFit="1"/>
      <protection locked="0"/>
    </xf>
    <xf numFmtId="178" fontId="14" fillId="2" borderId="12" xfId="2" applyNumberFormat="1" applyFont="1" applyFill="1" applyBorder="1" applyAlignment="1" applyProtection="1">
      <alignment horizontal="center" vertical="center" shrinkToFit="1"/>
      <protection locked="0"/>
    </xf>
    <xf numFmtId="38" fontId="14" fillId="0" borderId="12" xfId="2" applyFont="1" applyBorder="1" applyAlignment="1" applyProtection="1">
      <alignment horizontal="right" vertical="center" shrinkToFi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1" fillId="2" borderId="10" xfId="0" applyFont="1" applyFill="1" applyBorder="1" applyAlignment="1" applyProtection="1">
      <alignment horizontal="center" vertical="center" shrinkToFit="1"/>
      <protection locked="0"/>
    </xf>
    <xf numFmtId="178" fontId="14" fillId="2" borderId="14" xfId="2" applyNumberFormat="1" applyFont="1" applyFill="1" applyBorder="1" applyAlignment="1" applyProtection="1">
      <alignment horizontal="center" vertical="center" shrinkToFit="1"/>
      <protection locked="0"/>
    </xf>
    <xf numFmtId="38" fontId="14" fillId="0" borderId="14" xfId="2" applyFont="1" applyBorder="1" applyAlignment="1" applyProtection="1">
      <alignment horizontal="right" vertical="center" shrinkToFit="1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21" fillId="2" borderId="6" xfId="0" applyFont="1" applyFill="1" applyBorder="1" applyAlignment="1" applyProtection="1">
      <alignment horizontal="center" vertical="center" shrinkToFit="1"/>
      <protection locked="0"/>
    </xf>
    <xf numFmtId="0" fontId="21" fillId="2" borderId="12" xfId="0" applyFont="1" applyFill="1" applyBorder="1" applyAlignment="1" applyProtection="1">
      <alignment horizontal="center" vertical="center" shrinkToFit="1"/>
      <protection locked="0"/>
    </xf>
    <xf numFmtId="0" fontId="21" fillId="2" borderId="22" xfId="0" applyFont="1" applyFill="1" applyBorder="1" applyAlignment="1" applyProtection="1">
      <alignment horizontal="center" vertical="center" shrinkToFit="1"/>
      <protection locked="0"/>
    </xf>
    <xf numFmtId="178" fontId="14" fillId="2" borderId="22" xfId="2" applyNumberFormat="1" applyFont="1" applyFill="1" applyBorder="1" applyAlignment="1" applyProtection="1">
      <alignment horizontal="center" vertical="center" shrinkToFit="1"/>
      <protection locked="0"/>
    </xf>
    <xf numFmtId="38" fontId="14" fillId="0" borderId="22" xfId="2" applyFont="1" applyBorder="1" applyAlignment="1" applyProtection="1">
      <alignment horizontal="right" vertical="center" shrinkToFi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38" fontId="14" fillId="0" borderId="14" xfId="2" applyFont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38" fontId="14" fillId="2" borderId="5" xfId="2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zoomScaleNormal="100" workbookViewId="0">
      <selection activeCell="L2" sqref="L2"/>
    </sheetView>
  </sheetViews>
  <sheetFormatPr defaultRowHeight="13.5"/>
  <cols>
    <col min="1" max="1" width="3.375" style="64" customWidth="1"/>
    <col min="2" max="11" width="2.875" style="64" customWidth="1"/>
    <col min="12" max="12" width="9.5" style="64" customWidth="1"/>
    <col min="13" max="13" width="38.375" style="64" customWidth="1"/>
    <col min="14" max="14" width="18.875" style="64" customWidth="1"/>
    <col min="15" max="15" width="12.375" style="64" customWidth="1"/>
    <col min="16" max="16" width="16.5" style="64" customWidth="1"/>
    <col min="17" max="17" width="17.625" style="64" customWidth="1"/>
    <col min="18" max="18" width="14.625" style="64" customWidth="1"/>
    <col min="19" max="19" width="21.375" style="65" customWidth="1"/>
    <col min="20" max="20" width="9" style="64" customWidth="1"/>
    <col min="21" max="16384" width="9" style="64"/>
  </cols>
  <sheetData>
    <row r="1" spans="1:19">
      <c r="A1" s="63" t="s">
        <v>51</v>
      </c>
      <c r="B1" s="63"/>
    </row>
    <row r="2" spans="1:19">
      <c r="B2" s="66"/>
    </row>
    <row r="3" spans="1:19" ht="25.5" customHeight="1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spans="1:19">
      <c r="B4" s="66"/>
    </row>
    <row r="5" spans="1:19" ht="26.25" customHeight="1">
      <c r="A5" s="69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1"/>
      <c r="L5" s="31"/>
      <c r="M5" s="32"/>
      <c r="N5" s="32"/>
      <c r="O5" s="32"/>
      <c r="P5" s="32"/>
      <c r="Q5" s="33"/>
      <c r="R5" s="72"/>
    </row>
    <row r="6" spans="1:19" ht="18.75" customHeight="1">
      <c r="B6" s="73"/>
      <c r="C6" s="74"/>
      <c r="D6" s="74"/>
      <c r="E6" s="74"/>
      <c r="F6" s="74"/>
      <c r="G6" s="74"/>
      <c r="H6" s="75"/>
      <c r="I6" s="75"/>
      <c r="J6" s="75"/>
      <c r="K6" s="75"/>
      <c r="L6" s="75"/>
      <c r="M6" s="76"/>
    </row>
    <row r="7" spans="1:19" s="84" customFormat="1" ht="50.25" customHeight="1">
      <c r="A7" s="77" t="s">
        <v>53</v>
      </c>
      <c r="B7" s="78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9" t="s">
        <v>2</v>
      </c>
      <c r="M7" s="80" t="s">
        <v>3</v>
      </c>
      <c r="N7" s="81" t="s">
        <v>8</v>
      </c>
      <c r="O7" s="79" t="s">
        <v>7</v>
      </c>
      <c r="P7" s="79" t="s">
        <v>40</v>
      </c>
      <c r="Q7" s="81" t="s">
        <v>52</v>
      </c>
      <c r="R7" s="82"/>
      <c r="S7" s="83"/>
    </row>
    <row r="8" spans="1:19" ht="24" customHeight="1">
      <c r="A8" s="14">
        <v>1</v>
      </c>
      <c r="B8" s="6">
        <v>2</v>
      </c>
      <c r="C8" s="7">
        <v>8</v>
      </c>
      <c r="D8" s="7"/>
      <c r="E8" s="7"/>
      <c r="F8" s="7"/>
      <c r="G8" s="7"/>
      <c r="H8" s="7"/>
      <c r="I8" s="7"/>
      <c r="J8" s="7"/>
      <c r="K8" s="8"/>
      <c r="L8" s="22"/>
      <c r="M8" s="85" t="str">
        <f>IF(L8="特定加算Ⅱ","該当なし",IF(AND(L8="特定加算Ⅰ",B10&lt;&gt;""),VLOOKUP(様式２_添付１_事業所!B10,'加算率（Ｂ）'!$A$4:$I$25,9,FALSE),""))</f>
        <v/>
      </c>
      <c r="N8" s="10"/>
      <c r="O8" s="86" t="str">
        <f>IF(L8="特定加算Ⅰ",VLOOKUP(B10,'加算率（Ｂ）'!$A$4:$F$25,4,FALSE),IF(L8="特定加算Ⅱ",VLOOKUP(B10,'加算率（Ｂ）'!$A$4:$F$25,6,FALSE),""))</f>
        <v/>
      </c>
      <c r="P8" s="87" t="str">
        <f>IF(N8="","",ROUNDDOWN(N8*O8%,1))</f>
        <v/>
      </c>
      <c r="Q8" s="10"/>
      <c r="R8" s="88"/>
      <c r="S8" s="89" t="s">
        <v>4</v>
      </c>
    </row>
    <row r="9" spans="1:19" ht="24" customHeight="1">
      <c r="A9" s="15"/>
      <c r="B9" s="18"/>
      <c r="C9" s="18"/>
      <c r="D9" s="18"/>
      <c r="E9" s="18"/>
      <c r="F9" s="18"/>
      <c r="G9" s="18"/>
      <c r="H9" s="18"/>
      <c r="I9" s="18"/>
      <c r="J9" s="18"/>
      <c r="K9" s="18"/>
      <c r="L9" s="23"/>
      <c r="M9" s="90"/>
      <c r="N9" s="11"/>
      <c r="O9" s="91"/>
      <c r="P9" s="92"/>
      <c r="Q9" s="11"/>
      <c r="R9" s="93"/>
      <c r="S9" s="89" t="s">
        <v>5</v>
      </c>
    </row>
    <row r="10" spans="1:19" s="99" customFormat="1" ht="24" customHeight="1">
      <c r="A10" s="1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94"/>
      <c r="N10" s="13"/>
      <c r="O10" s="95"/>
      <c r="P10" s="96"/>
      <c r="Q10" s="13"/>
      <c r="R10" s="97"/>
      <c r="S10" s="98"/>
    </row>
    <row r="11" spans="1:19" ht="24" customHeight="1">
      <c r="A11" s="14">
        <v>2</v>
      </c>
      <c r="B11" s="6">
        <v>2</v>
      </c>
      <c r="C11" s="7">
        <v>8</v>
      </c>
      <c r="D11" s="7"/>
      <c r="E11" s="7"/>
      <c r="F11" s="7"/>
      <c r="G11" s="7"/>
      <c r="H11" s="7"/>
      <c r="I11" s="7"/>
      <c r="J11" s="7"/>
      <c r="K11" s="8"/>
      <c r="L11" s="22"/>
      <c r="M11" s="85" t="str">
        <f>IF(L11="特定加算Ⅱ","該当なし",IF(AND(L11="特定加算Ⅰ",B13&lt;&gt;""),VLOOKUP(様式２_添付１_事業所!B13,'加算率（Ｂ）'!$A$4:$I$25,9,FALSE),""))</f>
        <v/>
      </c>
      <c r="N11" s="10"/>
      <c r="O11" s="86" t="str">
        <f>IF(L11="特定加算Ⅰ",VLOOKUP(B13,'加算率（Ｂ）'!$A$4:$F$25,4,FALSE),IF(L11="特定加算Ⅱ",VLOOKUP(B13,'加算率（Ｂ）'!$A$4:$F$25,6,FALSE),""))</f>
        <v/>
      </c>
      <c r="P11" s="87" t="str">
        <f t="shared" ref="P11" si="0">IF(N11="","",ROUNDDOWN(N11*O11%,1))</f>
        <v/>
      </c>
      <c r="Q11" s="10"/>
      <c r="R11" s="88"/>
      <c r="S11" s="89" t="s">
        <v>4</v>
      </c>
    </row>
    <row r="12" spans="1:19" ht="24" customHeight="1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3"/>
      <c r="M12" s="90"/>
      <c r="N12" s="11"/>
      <c r="O12" s="91"/>
      <c r="P12" s="92"/>
      <c r="Q12" s="11"/>
      <c r="R12" s="88"/>
      <c r="S12" s="89" t="s">
        <v>5</v>
      </c>
    </row>
    <row r="13" spans="1:19" s="99" customFormat="1" ht="24" customHeight="1">
      <c r="A13" s="1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4"/>
      <c r="M13" s="94"/>
      <c r="N13" s="13"/>
      <c r="O13" s="95"/>
      <c r="P13" s="96"/>
      <c r="Q13" s="13"/>
      <c r="R13" s="97"/>
      <c r="S13" s="98"/>
    </row>
    <row r="14" spans="1:19" ht="24" customHeight="1">
      <c r="A14" s="14">
        <v>3</v>
      </c>
      <c r="B14" s="6">
        <v>2</v>
      </c>
      <c r="C14" s="7">
        <v>8</v>
      </c>
      <c r="D14" s="7"/>
      <c r="E14" s="7"/>
      <c r="F14" s="7"/>
      <c r="G14" s="7"/>
      <c r="H14" s="7"/>
      <c r="I14" s="7"/>
      <c r="J14" s="7"/>
      <c r="K14" s="8"/>
      <c r="L14" s="22"/>
      <c r="M14" s="85" t="str">
        <f>IF(L14="特定加算Ⅱ","該当なし",IF(AND(L14="特定加算Ⅰ",B16&lt;&gt;""),VLOOKUP(様式２_添付１_事業所!B16,'加算率（Ｂ）'!$A$4:$I$25,9,FALSE),""))</f>
        <v/>
      </c>
      <c r="N14" s="10"/>
      <c r="O14" s="86" t="str">
        <f>IF(L14="特定加算Ⅰ",VLOOKUP(B16,'加算率（Ｂ）'!$A$4:$F$25,4,FALSE),IF(L14="特定加算Ⅱ",VLOOKUP(B16,'加算率（Ｂ）'!$A$4:$F$25,6,FALSE),""))</f>
        <v/>
      </c>
      <c r="P14" s="87" t="str">
        <f t="shared" ref="P14" si="1">IF(N14="","",ROUNDDOWN(N14*O14%,1))</f>
        <v/>
      </c>
      <c r="Q14" s="10"/>
      <c r="R14" s="88"/>
      <c r="S14" s="89" t="s">
        <v>4</v>
      </c>
    </row>
    <row r="15" spans="1:19" ht="24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23"/>
      <c r="M15" s="90"/>
      <c r="N15" s="11"/>
      <c r="O15" s="91"/>
      <c r="P15" s="92"/>
      <c r="Q15" s="11"/>
      <c r="R15" s="88"/>
      <c r="S15" s="89" t="s">
        <v>5</v>
      </c>
    </row>
    <row r="16" spans="1:19" s="99" customFormat="1" ht="24" customHeight="1">
      <c r="A16" s="16"/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4"/>
      <c r="M16" s="94"/>
      <c r="N16" s="13"/>
      <c r="O16" s="95"/>
      <c r="P16" s="96"/>
      <c r="Q16" s="13"/>
      <c r="R16" s="97"/>
      <c r="S16" s="98"/>
    </row>
    <row r="17" spans="1:19" ht="24" customHeight="1">
      <c r="A17" s="14">
        <v>4</v>
      </c>
      <c r="B17" s="6">
        <v>2</v>
      </c>
      <c r="C17" s="7">
        <v>8</v>
      </c>
      <c r="D17" s="7"/>
      <c r="E17" s="7"/>
      <c r="F17" s="7"/>
      <c r="G17" s="7"/>
      <c r="H17" s="7"/>
      <c r="I17" s="7"/>
      <c r="J17" s="7"/>
      <c r="K17" s="8"/>
      <c r="L17" s="22"/>
      <c r="M17" s="85" t="str">
        <f>IF(L17="特定加算Ⅱ","該当なし",IF(AND(L17="特定加算Ⅰ",B19&lt;&gt;""),VLOOKUP(様式２_添付１_事業所!B19,'加算率（Ｂ）'!$A$4:$I$25,9,FALSE),""))</f>
        <v/>
      </c>
      <c r="N17" s="10"/>
      <c r="O17" s="86" t="str">
        <f>IF(L17="特定加算Ⅰ",VLOOKUP(B19,'加算率（Ｂ）'!$A$4:$F$25,4,FALSE),IF(L17="特定加算Ⅱ",VLOOKUP(B19,'加算率（Ｂ）'!$A$4:$F$25,6,FALSE),""))</f>
        <v/>
      </c>
      <c r="P17" s="87" t="str">
        <f t="shared" ref="P17" si="2">IF(N17="","",ROUNDDOWN(N17*O17%,1))</f>
        <v/>
      </c>
      <c r="Q17" s="10"/>
      <c r="R17" s="88"/>
      <c r="S17" s="89" t="s">
        <v>4</v>
      </c>
    </row>
    <row r="18" spans="1:19" ht="24" customHeight="1">
      <c r="A18" s="15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23"/>
      <c r="M18" s="90"/>
      <c r="N18" s="11"/>
      <c r="O18" s="91"/>
      <c r="P18" s="92"/>
      <c r="Q18" s="11"/>
      <c r="R18" s="88"/>
      <c r="S18" s="89" t="s">
        <v>5</v>
      </c>
    </row>
    <row r="19" spans="1:19" s="99" customFormat="1" ht="24" customHeight="1">
      <c r="A19" s="16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4"/>
      <c r="M19" s="94"/>
      <c r="N19" s="13"/>
      <c r="O19" s="95"/>
      <c r="P19" s="96"/>
      <c r="Q19" s="13"/>
      <c r="R19" s="97"/>
      <c r="S19" s="98"/>
    </row>
    <row r="20" spans="1:19" ht="24" customHeight="1">
      <c r="A20" s="14">
        <v>5</v>
      </c>
      <c r="B20" s="6">
        <v>2</v>
      </c>
      <c r="C20" s="7">
        <v>8</v>
      </c>
      <c r="D20" s="7"/>
      <c r="E20" s="7"/>
      <c r="F20" s="7"/>
      <c r="G20" s="7"/>
      <c r="H20" s="7"/>
      <c r="I20" s="7"/>
      <c r="J20" s="7"/>
      <c r="K20" s="8"/>
      <c r="L20" s="22"/>
      <c r="M20" s="85" t="str">
        <f>IF(L20="特定加算Ⅱ","該当なし",IF(AND(L20="特定加算Ⅰ",B22&lt;&gt;""),VLOOKUP(様式２_添付１_事業所!B22,'加算率（Ｂ）'!$A$4:$I$25,9,FALSE),""))</f>
        <v/>
      </c>
      <c r="N20" s="10"/>
      <c r="O20" s="86" t="str">
        <f>IF(L20="特定加算Ⅰ",VLOOKUP(B22,'加算率（Ｂ）'!$A$4:$F$25,4,FALSE),IF(L20="特定加算Ⅱ",VLOOKUP(B22,'加算率（Ｂ）'!$A$4:$F$25,6,FALSE),""))</f>
        <v/>
      </c>
      <c r="P20" s="87" t="str">
        <f t="shared" ref="P20" si="3">IF(N20="","",ROUNDDOWN(N20*O20%,1))</f>
        <v/>
      </c>
      <c r="Q20" s="10"/>
      <c r="R20" s="88"/>
      <c r="S20" s="89" t="s">
        <v>4</v>
      </c>
    </row>
    <row r="21" spans="1:19" ht="24" customHeight="1">
      <c r="A21" s="15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23"/>
      <c r="M21" s="90"/>
      <c r="N21" s="11"/>
      <c r="O21" s="91"/>
      <c r="P21" s="92"/>
      <c r="Q21" s="11"/>
      <c r="R21" s="88"/>
      <c r="S21" s="89" t="s">
        <v>5</v>
      </c>
    </row>
    <row r="22" spans="1:19" s="99" customFormat="1" ht="24" customHeight="1">
      <c r="A22" s="16"/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4"/>
      <c r="M22" s="94"/>
      <c r="N22" s="13"/>
      <c r="O22" s="95"/>
      <c r="P22" s="96"/>
      <c r="Q22" s="13"/>
      <c r="R22" s="97"/>
      <c r="S22" s="98"/>
    </row>
    <row r="23" spans="1:19" ht="24" customHeight="1">
      <c r="A23" s="14">
        <v>6</v>
      </c>
      <c r="B23" s="6">
        <v>2</v>
      </c>
      <c r="C23" s="7">
        <v>8</v>
      </c>
      <c r="D23" s="7"/>
      <c r="E23" s="7"/>
      <c r="F23" s="7"/>
      <c r="G23" s="7"/>
      <c r="H23" s="7"/>
      <c r="I23" s="7"/>
      <c r="J23" s="7"/>
      <c r="K23" s="8"/>
      <c r="L23" s="22"/>
      <c r="M23" s="85" t="str">
        <f>IF(L23="特定加算Ⅱ","該当なし",IF(AND(L23="特定加算Ⅰ",B25&lt;&gt;""),VLOOKUP(様式２_添付１_事業所!B25,'加算率（Ｂ）'!$A$4:$I$25,9,FALSE),""))</f>
        <v/>
      </c>
      <c r="N23" s="10"/>
      <c r="O23" s="86" t="str">
        <f>IF(L23="特定加算Ⅰ",VLOOKUP(B25,'加算率（Ｂ）'!$A$4:$F$25,4,FALSE),IF(L23="特定加算Ⅱ",VLOOKUP(B25,'加算率（Ｂ）'!$A$4:$F$25,6,FALSE),""))</f>
        <v/>
      </c>
      <c r="P23" s="87" t="str">
        <f t="shared" ref="P23" si="4">IF(N23="","",ROUNDDOWN(N23*O23%,1))</f>
        <v/>
      </c>
      <c r="Q23" s="10"/>
      <c r="R23" s="88"/>
      <c r="S23" s="89" t="s">
        <v>4</v>
      </c>
    </row>
    <row r="24" spans="1:19" ht="24" customHeight="1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23"/>
      <c r="M24" s="90"/>
      <c r="N24" s="11"/>
      <c r="O24" s="91"/>
      <c r="P24" s="92"/>
      <c r="Q24" s="11"/>
      <c r="R24" s="88"/>
      <c r="S24" s="89" t="s">
        <v>5</v>
      </c>
    </row>
    <row r="25" spans="1:19" s="99" customFormat="1" ht="24" customHeight="1">
      <c r="A25" s="16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4"/>
      <c r="M25" s="94"/>
      <c r="N25" s="13"/>
      <c r="O25" s="95"/>
      <c r="P25" s="96"/>
      <c r="Q25" s="13"/>
      <c r="R25" s="97"/>
      <c r="S25" s="98"/>
    </row>
    <row r="26" spans="1:19" ht="24" customHeight="1">
      <c r="A26" s="14">
        <v>7</v>
      </c>
      <c r="B26" s="6">
        <v>2</v>
      </c>
      <c r="C26" s="7">
        <v>8</v>
      </c>
      <c r="D26" s="7"/>
      <c r="E26" s="7"/>
      <c r="F26" s="7"/>
      <c r="G26" s="7"/>
      <c r="H26" s="7"/>
      <c r="I26" s="7"/>
      <c r="J26" s="7"/>
      <c r="K26" s="8"/>
      <c r="L26" s="22"/>
      <c r="M26" s="85" t="str">
        <f>IF(L26="特定加算Ⅱ","該当なし",IF(AND(L26="特定加算Ⅰ",B28&lt;&gt;""),VLOOKUP(様式２_添付１_事業所!B28,'加算率（Ｂ）'!$A$4:$I$25,9,FALSE),""))</f>
        <v/>
      </c>
      <c r="N26" s="10"/>
      <c r="O26" s="86" t="str">
        <f>IF(L26="特定加算Ⅰ",VLOOKUP(B28,'加算率（Ｂ）'!$A$4:$F$25,4,FALSE),IF(L26="特定加算Ⅱ",VLOOKUP(B28,'加算率（Ｂ）'!$A$4:$F$25,6,FALSE),""))</f>
        <v/>
      </c>
      <c r="P26" s="87" t="str">
        <f t="shared" ref="P26" si="5">IF(N26="","",ROUNDDOWN(N26*O26%,1))</f>
        <v/>
      </c>
      <c r="Q26" s="10"/>
      <c r="R26" s="88"/>
      <c r="S26" s="89" t="s">
        <v>4</v>
      </c>
    </row>
    <row r="27" spans="1:19" ht="24" customHeight="1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3"/>
      <c r="M27" s="90"/>
      <c r="N27" s="11"/>
      <c r="O27" s="91"/>
      <c r="P27" s="92"/>
      <c r="Q27" s="11"/>
      <c r="R27" s="88"/>
      <c r="S27" s="89" t="s">
        <v>5</v>
      </c>
    </row>
    <row r="28" spans="1:19" s="99" customFormat="1" ht="24" customHeight="1">
      <c r="A28" s="16"/>
      <c r="B28" s="20"/>
      <c r="C28" s="20"/>
      <c r="D28" s="20"/>
      <c r="E28" s="20"/>
      <c r="F28" s="20"/>
      <c r="G28" s="20"/>
      <c r="H28" s="20"/>
      <c r="I28" s="20"/>
      <c r="J28" s="20"/>
      <c r="K28" s="21"/>
      <c r="L28" s="24"/>
      <c r="M28" s="94"/>
      <c r="N28" s="13"/>
      <c r="O28" s="95"/>
      <c r="P28" s="96"/>
      <c r="Q28" s="13"/>
      <c r="R28" s="97"/>
      <c r="S28" s="98"/>
    </row>
    <row r="29" spans="1:19" ht="24" customHeight="1">
      <c r="A29" s="14">
        <v>8</v>
      </c>
      <c r="B29" s="6">
        <v>2</v>
      </c>
      <c r="C29" s="7">
        <v>8</v>
      </c>
      <c r="D29" s="7"/>
      <c r="E29" s="7"/>
      <c r="F29" s="7"/>
      <c r="G29" s="7"/>
      <c r="H29" s="7"/>
      <c r="I29" s="7"/>
      <c r="J29" s="7"/>
      <c r="K29" s="8"/>
      <c r="L29" s="22"/>
      <c r="M29" s="85" t="str">
        <f>IF(L29="特定加算Ⅱ","該当なし",IF(AND(L29="特定加算Ⅰ",B31&lt;&gt;""),VLOOKUP(様式２_添付１_事業所!B31,'加算率（Ｂ）'!$A$4:$I$25,9,FALSE),""))</f>
        <v/>
      </c>
      <c r="N29" s="10"/>
      <c r="O29" s="86" t="str">
        <f>IF(L29="特定加算Ⅰ",VLOOKUP(B31,'加算率（Ｂ）'!$A$4:$F$25,4,FALSE),IF(L29="特定加算Ⅱ",VLOOKUP(B31,'加算率（Ｂ）'!$A$4:$F$25,6,FALSE),""))</f>
        <v/>
      </c>
      <c r="P29" s="87" t="str">
        <f t="shared" ref="P29" si="6">IF(N29="","",ROUNDDOWN(N29*O29%,1))</f>
        <v/>
      </c>
      <c r="Q29" s="10"/>
      <c r="R29" s="88"/>
      <c r="S29" s="89" t="s">
        <v>4</v>
      </c>
    </row>
    <row r="30" spans="1:19" ht="24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23"/>
      <c r="M30" s="90"/>
      <c r="N30" s="11"/>
      <c r="O30" s="91"/>
      <c r="P30" s="92"/>
      <c r="Q30" s="11"/>
      <c r="R30" s="88"/>
      <c r="S30" s="89" t="s">
        <v>5</v>
      </c>
    </row>
    <row r="31" spans="1:19" s="99" customFormat="1" ht="24" customHeight="1">
      <c r="A31" s="16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4"/>
      <c r="M31" s="94"/>
      <c r="N31" s="13"/>
      <c r="O31" s="95"/>
      <c r="P31" s="96"/>
      <c r="Q31" s="13"/>
      <c r="R31" s="97"/>
      <c r="S31" s="98"/>
    </row>
    <row r="32" spans="1:19" ht="24" customHeight="1">
      <c r="A32" s="14">
        <v>9</v>
      </c>
      <c r="B32" s="6">
        <v>2</v>
      </c>
      <c r="C32" s="7">
        <v>8</v>
      </c>
      <c r="D32" s="7"/>
      <c r="E32" s="7"/>
      <c r="F32" s="7"/>
      <c r="G32" s="7"/>
      <c r="H32" s="7"/>
      <c r="I32" s="7"/>
      <c r="J32" s="7"/>
      <c r="K32" s="8"/>
      <c r="L32" s="22"/>
      <c r="M32" s="85" t="str">
        <f>IF(L32="特定加算Ⅱ","該当なし",IF(AND(L32="特定加算Ⅰ",B34&lt;&gt;""),VLOOKUP(様式２_添付１_事業所!B34,'加算率（Ｂ）'!$A$4:$I$25,9,FALSE),""))</f>
        <v/>
      </c>
      <c r="N32" s="10"/>
      <c r="O32" s="86" t="str">
        <f>IF(L32="特定加算Ⅰ",VLOOKUP(B34,'加算率（Ｂ）'!$A$4:$F$25,4,FALSE),IF(L32="特定加算Ⅱ",VLOOKUP(B34,'加算率（Ｂ）'!$A$4:$F$25,6,FALSE),""))</f>
        <v/>
      </c>
      <c r="P32" s="87" t="str">
        <f t="shared" ref="P32" si="7">IF(N32="","",ROUNDDOWN(N32*O32%,1))</f>
        <v/>
      </c>
      <c r="Q32" s="10"/>
      <c r="R32" s="88"/>
      <c r="S32" s="89" t="s">
        <v>4</v>
      </c>
    </row>
    <row r="33" spans="1:19" ht="24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23"/>
      <c r="M33" s="90"/>
      <c r="N33" s="11"/>
      <c r="O33" s="91"/>
      <c r="P33" s="92"/>
      <c r="Q33" s="11"/>
      <c r="R33" s="88"/>
      <c r="S33" s="89" t="s">
        <v>5</v>
      </c>
    </row>
    <row r="34" spans="1:19" s="99" customFormat="1" ht="24" customHeight="1">
      <c r="A34" s="16"/>
      <c r="B34" s="20"/>
      <c r="C34" s="20"/>
      <c r="D34" s="20"/>
      <c r="E34" s="20"/>
      <c r="F34" s="20"/>
      <c r="G34" s="20"/>
      <c r="H34" s="20"/>
      <c r="I34" s="20"/>
      <c r="J34" s="20"/>
      <c r="K34" s="21"/>
      <c r="L34" s="24"/>
      <c r="M34" s="94"/>
      <c r="N34" s="13"/>
      <c r="O34" s="95"/>
      <c r="P34" s="96"/>
      <c r="Q34" s="13"/>
      <c r="R34" s="97"/>
      <c r="S34" s="98"/>
    </row>
    <row r="35" spans="1:19" ht="24" customHeight="1">
      <c r="A35" s="14">
        <v>10</v>
      </c>
      <c r="B35" s="6">
        <v>2</v>
      </c>
      <c r="C35" s="7">
        <v>8</v>
      </c>
      <c r="D35" s="7"/>
      <c r="E35" s="7"/>
      <c r="F35" s="7"/>
      <c r="G35" s="7"/>
      <c r="H35" s="7"/>
      <c r="I35" s="7"/>
      <c r="J35" s="7"/>
      <c r="K35" s="8"/>
      <c r="L35" s="22"/>
      <c r="M35" s="85" t="str">
        <f>IF(L35="特定加算Ⅱ","該当なし",IF(AND(L35="特定加算Ⅰ",B37&lt;&gt;""),VLOOKUP(様式２_添付１_事業所!B37,'加算率（Ｂ）'!$A$4:$I$25,9,FALSE),""))</f>
        <v/>
      </c>
      <c r="N35" s="10"/>
      <c r="O35" s="86" t="str">
        <f>IF(L35="特定加算Ⅰ",VLOOKUP(B37,'加算率（Ｂ）'!$A$4:$F$25,4,FALSE),IF(L35="特定加算Ⅱ",VLOOKUP(B37,'加算率（Ｂ）'!$A$4:$F$25,6,FALSE),""))</f>
        <v/>
      </c>
      <c r="P35" s="87" t="str">
        <f t="shared" ref="P35" si="8">IF(N35="","",ROUNDDOWN(N35*O35%,1))</f>
        <v/>
      </c>
      <c r="Q35" s="10"/>
      <c r="R35" s="88"/>
      <c r="S35" s="89" t="s">
        <v>4</v>
      </c>
    </row>
    <row r="36" spans="1:19" ht="24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23"/>
      <c r="M36" s="90"/>
      <c r="N36" s="11"/>
      <c r="O36" s="91"/>
      <c r="P36" s="92"/>
      <c r="Q36" s="11"/>
      <c r="R36" s="88"/>
      <c r="S36" s="89" t="s">
        <v>5</v>
      </c>
    </row>
    <row r="37" spans="1:19" s="99" customFormat="1" ht="24" customHeight="1">
      <c r="A37" s="16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4"/>
      <c r="M37" s="94"/>
      <c r="N37" s="13"/>
      <c r="O37" s="95"/>
      <c r="P37" s="96"/>
      <c r="Q37" s="13"/>
      <c r="R37" s="97"/>
      <c r="S37" s="98"/>
    </row>
    <row r="38" spans="1:19" ht="24" customHeight="1">
      <c r="A38" s="14">
        <v>11</v>
      </c>
      <c r="B38" s="6">
        <v>2</v>
      </c>
      <c r="C38" s="7">
        <v>8</v>
      </c>
      <c r="D38" s="7"/>
      <c r="E38" s="7"/>
      <c r="F38" s="7"/>
      <c r="G38" s="7"/>
      <c r="H38" s="7"/>
      <c r="I38" s="7"/>
      <c r="J38" s="7"/>
      <c r="K38" s="8"/>
      <c r="L38" s="22"/>
      <c r="M38" s="85" t="str">
        <f>IF(L38="特定加算Ⅱ","該当なし",IF(AND(L38="特定加算Ⅰ",B40&lt;&gt;""),VLOOKUP(様式２_添付１_事業所!B40,'加算率（Ｂ）'!$A$4:$I$25,9,FALSE),""))</f>
        <v/>
      </c>
      <c r="N38" s="10"/>
      <c r="O38" s="86" t="str">
        <f>IF(L38="特定加算Ⅰ",VLOOKUP(B40,'加算率（Ｂ）'!$A$4:$F$25,4,FALSE),IF(L38="特定加算Ⅱ",VLOOKUP(B40,'加算率（Ｂ）'!$A$4:$F$25,6,FALSE),""))</f>
        <v/>
      </c>
      <c r="P38" s="87" t="str">
        <f t="shared" ref="P38" si="9">IF(N38="","",ROUNDDOWN(N38*O38%,1))</f>
        <v/>
      </c>
      <c r="Q38" s="10"/>
      <c r="R38" s="88"/>
      <c r="S38" s="89" t="s">
        <v>4</v>
      </c>
    </row>
    <row r="39" spans="1:19" ht="24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23"/>
      <c r="M39" s="90"/>
      <c r="N39" s="11"/>
      <c r="O39" s="91"/>
      <c r="P39" s="92"/>
      <c r="Q39" s="11"/>
      <c r="R39" s="88"/>
      <c r="S39" s="89" t="s">
        <v>5</v>
      </c>
    </row>
    <row r="40" spans="1:19" s="99" customFormat="1" ht="24" customHeight="1">
      <c r="A40" s="16"/>
      <c r="B40" s="20"/>
      <c r="C40" s="20"/>
      <c r="D40" s="20"/>
      <c r="E40" s="20"/>
      <c r="F40" s="20"/>
      <c r="G40" s="20"/>
      <c r="H40" s="20"/>
      <c r="I40" s="20"/>
      <c r="J40" s="20"/>
      <c r="K40" s="21"/>
      <c r="L40" s="24"/>
      <c r="M40" s="94"/>
      <c r="N40" s="13"/>
      <c r="O40" s="95"/>
      <c r="P40" s="96"/>
      <c r="Q40" s="13"/>
      <c r="R40" s="97"/>
      <c r="S40" s="98"/>
    </row>
    <row r="41" spans="1:19" ht="24" customHeight="1">
      <c r="A41" s="14">
        <v>12</v>
      </c>
      <c r="B41" s="6">
        <v>2</v>
      </c>
      <c r="C41" s="7">
        <v>8</v>
      </c>
      <c r="D41" s="7"/>
      <c r="E41" s="7"/>
      <c r="F41" s="7"/>
      <c r="G41" s="7"/>
      <c r="H41" s="7"/>
      <c r="I41" s="7"/>
      <c r="J41" s="7"/>
      <c r="K41" s="8"/>
      <c r="L41" s="22"/>
      <c r="M41" s="85" t="str">
        <f>IF(L41="特定加算Ⅱ","該当なし",IF(AND(L41="特定加算Ⅰ",B43&lt;&gt;""),VLOOKUP(様式２_添付１_事業所!B43,'加算率（Ｂ）'!$A$4:$I$25,9,FALSE),""))</f>
        <v/>
      </c>
      <c r="N41" s="10"/>
      <c r="O41" s="86" t="str">
        <f>IF(L41="特定加算Ⅰ",VLOOKUP(B43,'加算率（Ｂ）'!$A$4:$F$25,4,FALSE),IF(L41="特定加算Ⅱ",VLOOKUP(B43,'加算率（Ｂ）'!$A$4:$F$25,6,FALSE),""))</f>
        <v/>
      </c>
      <c r="P41" s="87" t="str">
        <f t="shared" ref="P41" si="10">IF(N41="","",ROUNDDOWN(N41*O41%,1))</f>
        <v/>
      </c>
      <c r="Q41" s="10"/>
      <c r="R41" s="88"/>
      <c r="S41" s="89" t="s">
        <v>4</v>
      </c>
    </row>
    <row r="42" spans="1:19" ht="24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23"/>
      <c r="M42" s="90"/>
      <c r="N42" s="11"/>
      <c r="O42" s="91"/>
      <c r="P42" s="92"/>
      <c r="Q42" s="11"/>
      <c r="R42" s="88"/>
      <c r="S42" s="89" t="s">
        <v>5</v>
      </c>
    </row>
    <row r="43" spans="1:19" s="99" customFormat="1" ht="24" customHeight="1">
      <c r="A43" s="16"/>
      <c r="B43" s="20"/>
      <c r="C43" s="20"/>
      <c r="D43" s="20"/>
      <c r="E43" s="20"/>
      <c r="F43" s="20"/>
      <c r="G43" s="20"/>
      <c r="H43" s="20"/>
      <c r="I43" s="20"/>
      <c r="J43" s="20"/>
      <c r="K43" s="21"/>
      <c r="L43" s="23"/>
      <c r="M43" s="94"/>
      <c r="N43" s="11"/>
      <c r="O43" s="95"/>
      <c r="P43" s="96"/>
      <c r="Q43" s="13"/>
      <c r="R43" s="97"/>
      <c r="S43" s="98"/>
    </row>
    <row r="44" spans="1:19" ht="24" customHeight="1">
      <c r="A44" s="14">
        <v>13</v>
      </c>
      <c r="B44" s="6">
        <v>2</v>
      </c>
      <c r="C44" s="7">
        <v>8</v>
      </c>
      <c r="D44" s="7"/>
      <c r="E44" s="7"/>
      <c r="F44" s="7"/>
      <c r="G44" s="7"/>
      <c r="H44" s="7"/>
      <c r="I44" s="7"/>
      <c r="J44" s="7"/>
      <c r="K44" s="8"/>
      <c r="L44" s="29"/>
      <c r="M44" s="100" t="str">
        <f>IF(L44="特定加算Ⅱ","該当なし",IF(AND(L44="特定加算Ⅰ",B46&lt;&gt;""),VLOOKUP(様式２_添付１_事業所!B46,'加算率（Ｂ）'!$A$4:$I$25,9,FALSE),""))</f>
        <v/>
      </c>
      <c r="N44" s="38"/>
      <c r="O44" s="86" t="str">
        <f>IF(L44="特定加算Ⅰ",VLOOKUP(B46,'加算率（Ｂ）'!$A$4:$F$25,4,FALSE),IF(L44="特定加算Ⅱ",VLOOKUP(B46,'加算率（Ｂ）'!$A$4:$F$25,6,FALSE),""))</f>
        <v/>
      </c>
      <c r="P44" s="87" t="str">
        <f t="shared" ref="P44" si="11">IF(N44="","",ROUNDDOWN(N44*O44%,1))</f>
        <v/>
      </c>
      <c r="Q44" s="10"/>
      <c r="R44" s="88"/>
      <c r="S44" s="89" t="s">
        <v>4</v>
      </c>
    </row>
    <row r="45" spans="1:19" ht="24" customHeight="1">
      <c r="A45" s="15"/>
      <c r="B45" s="19"/>
      <c r="C45" s="26"/>
      <c r="D45" s="26"/>
      <c r="E45" s="26"/>
      <c r="F45" s="26"/>
      <c r="G45" s="26"/>
      <c r="H45" s="26"/>
      <c r="I45" s="26"/>
      <c r="J45" s="26"/>
      <c r="K45" s="26"/>
      <c r="L45" s="29"/>
      <c r="M45" s="101"/>
      <c r="N45" s="38"/>
      <c r="O45" s="91"/>
      <c r="P45" s="92"/>
      <c r="Q45" s="11"/>
      <c r="R45" s="88"/>
      <c r="S45" s="89" t="s">
        <v>5</v>
      </c>
    </row>
    <row r="46" spans="1:19" s="99" customFormat="1" ht="24" customHeight="1" thickBot="1">
      <c r="A46" s="17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30"/>
      <c r="M46" s="102"/>
      <c r="N46" s="39"/>
      <c r="O46" s="103"/>
      <c r="P46" s="104"/>
      <c r="Q46" s="12"/>
      <c r="R46" s="97"/>
      <c r="S46" s="98"/>
    </row>
    <row r="47" spans="1:19" ht="24" customHeight="1" thickTop="1">
      <c r="B47" s="105" t="s">
        <v>39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9"/>
      <c r="M47" s="107" t="s">
        <v>63</v>
      </c>
      <c r="N47" s="108" t="s">
        <v>61</v>
      </c>
      <c r="O47" s="108"/>
      <c r="P47" s="109">
        <f>SUM(P8:P46)</f>
        <v>0</v>
      </c>
      <c r="Q47" s="109">
        <f>SUM(Q8:Q46)</f>
        <v>0</v>
      </c>
      <c r="R47" s="110"/>
    </row>
    <row r="48" spans="1:19" ht="24" customHeight="1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 t="s">
        <v>62</v>
      </c>
      <c r="O48" s="112"/>
      <c r="P48" s="113">
        <f>L47*P47</f>
        <v>0</v>
      </c>
      <c r="Q48" s="88"/>
      <c r="R48" s="65"/>
      <c r="S48" s="64"/>
    </row>
    <row r="49" spans="2:19" s="117" customFormat="1" ht="18.75" customHeight="1">
      <c r="B49" s="114" t="s">
        <v>6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5"/>
      <c r="M49" s="114"/>
      <c r="N49" s="115"/>
      <c r="O49" s="115"/>
      <c r="P49" s="115"/>
      <c r="Q49" s="115"/>
      <c r="R49" s="97"/>
      <c r="S49" s="116"/>
    </row>
    <row r="50" spans="2:19" s="117" customFormat="1" ht="18.75" customHeight="1">
      <c r="B50" s="114" t="s">
        <v>38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5"/>
      <c r="M50" s="114"/>
      <c r="N50" s="115"/>
      <c r="O50" s="118"/>
      <c r="P50" s="34" t="s">
        <v>64</v>
      </c>
      <c r="Q50" s="35"/>
      <c r="S50" s="116"/>
    </row>
    <row r="51" spans="2:19">
      <c r="B51" s="114"/>
      <c r="O51" s="119"/>
      <c r="P51" s="36"/>
      <c r="Q51" s="37"/>
    </row>
    <row r="52" spans="2:19" ht="10.5" customHeight="1">
      <c r="N52" s="120"/>
      <c r="O52" s="121"/>
      <c r="P52" s="122"/>
      <c r="Q52" s="120"/>
      <c r="R52" s="75"/>
    </row>
    <row r="53" spans="2:19" ht="12.75" customHeight="1">
      <c r="K53" s="75"/>
      <c r="N53" s="123"/>
      <c r="O53" s="122"/>
      <c r="P53" s="122"/>
      <c r="Q53" s="120"/>
      <c r="R53" s="75"/>
    </row>
    <row r="54" spans="2:19" ht="18.75" customHeight="1">
      <c r="N54" s="123"/>
      <c r="O54" s="122"/>
      <c r="P54" s="122"/>
      <c r="Q54" s="120"/>
      <c r="R54" s="75"/>
    </row>
    <row r="55" spans="2:19" ht="13.5" customHeight="1">
      <c r="N55" s="75"/>
      <c r="O55" s="75"/>
      <c r="P55" s="118"/>
      <c r="Q55" s="119"/>
      <c r="R55" s="75"/>
    </row>
    <row r="56" spans="2:19">
      <c r="N56" s="75"/>
      <c r="O56" s="75"/>
      <c r="P56" s="119"/>
      <c r="Q56" s="119"/>
      <c r="R56" s="75"/>
    </row>
    <row r="57" spans="2:19">
      <c r="N57" s="75"/>
      <c r="O57" s="75"/>
      <c r="P57" s="75"/>
      <c r="Q57" s="75"/>
      <c r="R57" s="75"/>
    </row>
  </sheetData>
  <sheetProtection selectLockedCells="1"/>
  <mergeCells count="127">
    <mergeCell ref="L5:Q5"/>
    <mergeCell ref="P50:Q51"/>
    <mergeCell ref="A5:K5"/>
    <mergeCell ref="O52:P54"/>
    <mergeCell ref="N44:N46"/>
    <mergeCell ref="O44:O46"/>
    <mergeCell ref="P44:P46"/>
    <mergeCell ref="N48:O48"/>
    <mergeCell ref="N47:O47"/>
    <mergeCell ref="O35:O37"/>
    <mergeCell ref="O26:O28"/>
    <mergeCell ref="O14:O16"/>
    <mergeCell ref="B15:K15"/>
    <mergeCell ref="B16:K16"/>
    <mergeCell ref="N17:N19"/>
    <mergeCell ref="O17:O19"/>
    <mergeCell ref="O29:O31"/>
    <mergeCell ref="N20:N22"/>
    <mergeCell ref="P23:P25"/>
    <mergeCell ref="P29:P31"/>
    <mergeCell ref="B31:K31"/>
    <mergeCell ref="B48:M48"/>
    <mergeCell ref="B27:K27"/>
    <mergeCell ref="B28:K28"/>
    <mergeCell ref="N14:N16"/>
    <mergeCell ref="N26:N28"/>
    <mergeCell ref="B47:K47"/>
    <mergeCell ref="B33:K33"/>
    <mergeCell ref="B34:K34"/>
    <mergeCell ref="B21:K21"/>
    <mergeCell ref="B22:K22"/>
    <mergeCell ref="B24:K24"/>
    <mergeCell ref="B25:K25"/>
    <mergeCell ref="B45:K45"/>
    <mergeCell ref="N32:N34"/>
    <mergeCell ref="N29:N31"/>
    <mergeCell ref="N23:N25"/>
    <mergeCell ref="B36:K36"/>
    <mergeCell ref="B18:K18"/>
    <mergeCell ref="B19:K19"/>
    <mergeCell ref="B30:K30"/>
    <mergeCell ref="B46:K46"/>
    <mergeCell ref="L44:L46"/>
    <mergeCell ref="A3:Q3"/>
    <mergeCell ref="A17:A19"/>
    <mergeCell ref="P26:P28"/>
    <mergeCell ref="B7:K7"/>
    <mergeCell ref="B37:K37"/>
    <mergeCell ref="N38:N40"/>
    <mergeCell ref="O38:O40"/>
    <mergeCell ref="P38:P40"/>
    <mergeCell ref="B39:K39"/>
    <mergeCell ref="P35:P37"/>
    <mergeCell ref="B13:K13"/>
    <mergeCell ref="B40:K40"/>
    <mergeCell ref="N35:N37"/>
    <mergeCell ref="P17:P19"/>
    <mergeCell ref="N8:N10"/>
    <mergeCell ref="O8:O10"/>
    <mergeCell ref="P8:P10"/>
    <mergeCell ref="Q35:Q37"/>
    <mergeCell ref="Q38:Q40"/>
    <mergeCell ref="L8:L10"/>
    <mergeCell ref="L11:L13"/>
    <mergeCell ref="A29:A31"/>
    <mergeCell ref="A32:A34"/>
    <mergeCell ref="A35:A37"/>
    <mergeCell ref="A8:A10"/>
    <mergeCell ref="Q41:Q43"/>
    <mergeCell ref="A38:A40"/>
    <mergeCell ref="B9:K9"/>
    <mergeCell ref="B10:K10"/>
    <mergeCell ref="P11:P13"/>
    <mergeCell ref="P14:P16"/>
    <mergeCell ref="N11:N13"/>
    <mergeCell ref="O11:O13"/>
    <mergeCell ref="M32:M34"/>
    <mergeCell ref="M35:M37"/>
    <mergeCell ref="M38:M40"/>
    <mergeCell ref="M41:M43"/>
    <mergeCell ref="A11:A13"/>
    <mergeCell ref="A14:A16"/>
    <mergeCell ref="A20:A22"/>
    <mergeCell ref="L14:L16"/>
    <mergeCell ref="L17:L19"/>
    <mergeCell ref="L20:L22"/>
    <mergeCell ref="L23:L25"/>
    <mergeCell ref="Q17:Q19"/>
    <mergeCell ref="O41:O43"/>
    <mergeCell ref="O32:O34"/>
    <mergeCell ref="P32:P34"/>
    <mergeCell ref="P20:P22"/>
    <mergeCell ref="O23:O25"/>
    <mergeCell ref="P41:P43"/>
    <mergeCell ref="B42:K42"/>
    <mergeCell ref="B43:K43"/>
    <mergeCell ref="N41:N43"/>
    <mergeCell ref="L26:L28"/>
    <mergeCell ref="L29:L31"/>
    <mergeCell ref="L32:L34"/>
    <mergeCell ref="L35:L37"/>
    <mergeCell ref="L38:L40"/>
    <mergeCell ref="L41:L43"/>
    <mergeCell ref="Q44:Q46"/>
    <mergeCell ref="Q20:Q22"/>
    <mergeCell ref="Q23:Q25"/>
    <mergeCell ref="Q26:Q28"/>
    <mergeCell ref="Q29:Q31"/>
    <mergeCell ref="Q32:Q34"/>
    <mergeCell ref="A41:A43"/>
    <mergeCell ref="A44:A46"/>
    <mergeCell ref="M8:M10"/>
    <mergeCell ref="M11:M13"/>
    <mergeCell ref="M14:M16"/>
    <mergeCell ref="M17:M19"/>
    <mergeCell ref="M20:M22"/>
    <mergeCell ref="M23:M25"/>
    <mergeCell ref="M26:M28"/>
    <mergeCell ref="M29:M31"/>
    <mergeCell ref="M44:M46"/>
    <mergeCell ref="A23:A25"/>
    <mergeCell ref="A26:A28"/>
    <mergeCell ref="B12:K12"/>
    <mergeCell ref="Q8:Q10"/>
    <mergeCell ref="Q11:Q13"/>
    <mergeCell ref="Q14:Q16"/>
    <mergeCell ref="O20:O22"/>
  </mergeCells>
  <phoneticPr fontId="1"/>
  <dataValidations count="3">
    <dataValidation type="list" allowBlank="1" showInputMessage="1" showErrorMessage="1" sqref="L8:L46">
      <formula1>$S$29:$S$30</formula1>
    </dataValidation>
    <dataValidation imeMode="off" allowBlank="1" showInputMessage="1" showErrorMessage="1" sqref="Q8:Q46 M47 D8:K8 D11:K11 D17:K17 D20:K20 D23:K23 D26:K26 D29:K29 D32:K32 D35:K35 D38:K38 D41:K41 D44:K44 N8:N46 D14:K14"/>
    <dataValidation imeMode="on" allowBlank="1" showInputMessage="1" showErrorMessage="1" sqref="B12:K12 B15:K15 B18:K18 B21:K21 B24:K24 B27:K27 B30:K30 B33:K33 B36:K36 B39:K39 B42:K42 B45:K45 B9:K9 L5:Q5"/>
  </dataValidations>
  <pageMargins left="0.52" right="0.26" top="0.78740157480314965" bottom="0.78740157480314965" header="0.51181102362204722" footer="0.51181102362204722"/>
  <pageSetup paperSize="9" scale="6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'加算率（Ｂ）'!$J$4:$J$25</xm:f>
          </x14:formula1>
          <xm:sqref>B40 B19 B13 B16 B43 B22 B25 B28 B31 B34 B37 B46 B10:K10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P6" sqref="P6"/>
    </sheetView>
  </sheetViews>
  <sheetFormatPr defaultRowHeight="13.5"/>
  <cols>
    <col min="1" max="1" width="14.125" customWidth="1"/>
    <col min="2" max="2" width="13.25" customWidth="1"/>
    <col min="3" max="3" width="11" customWidth="1"/>
    <col min="4" max="4" width="16.75" customWidth="1"/>
    <col min="5" max="5" width="2.875" customWidth="1"/>
    <col min="6" max="6" width="16.75" customWidth="1"/>
    <col min="7" max="7" width="3" customWidth="1"/>
    <col min="9" max="10" width="0" hidden="1" customWidth="1"/>
  </cols>
  <sheetData>
    <row r="1" spans="1:10" ht="19.5" customHeight="1">
      <c r="A1" t="s">
        <v>36</v>
      </c>
    </row>
    <row r="2" spans="1:10" ht="21" customHeight="1">
      <c r="A2" s="56" t="s">
        <v>9</v>
      </c>
      <c r="B2" s="57"/>
      <c r="C2" s="58"/>
      <c r="D2" s="62" t="s">
        <v>10</v>
      </c>
      <c r="E2" s="62"/>
      <c r="F2" s="62"/>
      <c r="G2" s="62"/>
    </row>
    <row r="3" spans="1:10" ht="21" customHeight="1">
      <c r="A3" s="59"/>
      <c r="B3" s="60"/>
      <c r="C3" s="61"/>
      <c r="D3" s="40" t="s">
        <v>4</v>
      </c>
      <c r="E3" s="41"/>
      <c r="F3" s="40" t="s">
        <v>5</v>
      </c>
      <c r="G3" s="41"/>
    </row>
    <row r="4" spans="1:10" ht="24.75" customHeight="1">
      <c r="A4" s="42" t="s">
        <v>12</v>
      </c>
      <c r="B4" s="43"/>
      <c r="C4" s="44"/>
      <c r="D4" s="4">
        <v>6.3</v>
      </c>
      <c r="E4" s="2" t="s">
        <v>23</v>
      </c>
      <c r="F4" s="5">
        <v>4.2</v>
      </c>
      <c r="G4" s="2" t="s">
        <v>23</v>
      </c>
      <c r="I4" t="s">
        <v>55</v>
      </c>
      <c r="J4" t="s">
        <v>41</v>
      </c>
    </row>
    <row r="5" spans="1:10" ht="24.75" customHeight="1">
      <c r="A5" s="42" t="s">
        <v>13</v>
      </c>
      <c r="B5" s="43"/>
      <c r="C5" s="44"/>
      <c r="D5" s="4">
        <v>6.3</v>
      </c>
      <c r="E5" s="2" t="s">
        <v>23</v>
      </c>
      <c r="F5" s="5">
        <v>4.2</v>
      </c>
      <c r="G5" s="2" t="s">
        <v>23</v>
      </c>
      <c r="I5" t="s">
        <v>56</v>
      </c>
      <c r="J5" t="s">
        <v>13</v>
      </c>
    </row>
    <row r="6" spans="1:10" ht="24.75" customHeight="1">
      <c r="A6" s="42" t="s">
        <v>14</v>
      </c>
      <c r="B6" s="43"/>
      <c r="C6" s="44"/>
      <c r="D6" s="4">
        <v>6.3</v>
      </c>
      <c r="E6" s="2" t="s">
        <v>23</v>
      </c>
      <c r="F6" s="5">
        <v>4.2</v>
      </c>
      <c r="G6" s="2" t="s">
        <v>23</v>
      </c>
      <c r="I6" t="s">
        <v>56</v>
      </c>
      <c r="J6" t="s">
        <v>14</v>
      </c>
    </row>
    <row r="7" spans="1:10" ht="24.75" customHeight="1">
      <c r="A7" s="47" t="s">
        <v>15</v>
      </c>
      <c r="B7" s="48"/>
      <c r="C7" s="49"/>
      <c r="D7" s="4">
        <v>2.1</v>
      </c>
      <c r="E7" s="2" t="s">
        <v>23</v>
      </c>
      <c r="F7" s="5">
        <v>1.5</v>
      </c>
      <c r="G7" s="2" t="s">
        <v>23</v>
      </c>
      <c r="I7" t="s">
        <v>56</v>
      </c>
      <c r="J7" t="s">
        <v>15</v>
      </c>
    </row>
    <row r="8" spans="1:10" ht="24.75" customHeight="1">
      <c r="A8" s="42" t="s">
        <v>16</v>
      </c>
      <c r="B8" s="43"/>
      <c r="C8" s="44"/>
      <c r="D8" s="4">
        <v>1.2</v>
      </c>
      <c r="E8" s="2" t="s">
        <v>23</v>
      </c>
      <c r="F8" s="5">
        <v>1</v>
      </c>
      <c r="G8" s="2" t="s">
        <v>23</v>
      </c>
      <c r="I8" t="s">
        <v>56</v>
      </c>
      <c r="J8" t="s">
        <v>16</v>
      </c>
    </row>
    <row r="9" spans="1:10" ht="24.75" customHeight="1">
      <c r="A9" s="42" t="s">
        <v>17</v>
      </c>
      <c r="B9" s="43"/>
      <c r="C9" s="44"/>
      <c r="D9" s="4">
        <v>1.2</v>
      </c>
      <c r="E9" s="2" t="s">
        <v>23</v>
      </c>
      <c r="F9" s="5">
        <v>1</v>
      </c>
      <c r="G9" s="2" t="s">
        <v>23</v>
      </c>
      <c r="I9" t="s">
        <v>56</v>
      </c>
      <c r="J9" t="s">
        <v>17</v>
      </c>
    </row>
    <row r="10" spans="1:10" ht="24.75" customHeight="1">
      <c r="A10" s="47" t="s">
        <v>18</v>
      </c>
      <c r="B10" s="48"/>
      <c r="C10" s="49"/>
      <c r="D10" s="4">
        <v>2</v>
      </c>
      <c r="E10" s="2" t="s">
        <v>23</v>
      </c>
      <c r="F10" s="5">
        <v>1.7</v>
      </c>
      <c r="G10" s="2" t="s">
        <v>23</v>
      </c>
      <c r="I10" t="s">
        <v>56</v>
      </c>
      <c r="J10" t="s">
        <v>18</v>
      </c>
    </row>
    <row r="11" spans="1:10" ht="24.75" customHeight="1">
      <c r="A11" s="42" t="s">
        <v>26</v>
      </c>
      <c r="B11" s="43"/>
      <c r="C11" s="44"/>
      <c r="D11" s="4">
        <v>1.8</v>
      </c>
      <c r="E11" s="2" t="s">
        <v>23</v>
      </c>
      <c r="F11" s="5">
        <v>1.2</v>
      </c>
      <c r="G11" s="2" t="s">
        <v>23</v>
      </c>
      <c r="I11" t="s">
        <v>57</v>
      </c>
      <c r="J11" t="s">
        <v>42</v>
      </c>
    </row>
    <row r="12" spans="1:10" ht="24.75" customHeight="1">
      <c r="A12" s="42" t="s">
        <v>19</v>
      </c>
      <c r="B12" s="43"/>
      <c r="C12" s="44"/>
      <c r="D12" s="4">
        <v>1.8</v>
      </c>
      <c r="E12" s="2" t="s">
        <v>23</v>
      </c>
      <c r="F12" s="5">
        <v>1.2</v>
      </c>
      <c r="G12" s="2" t="s">
        <v>23</v>
      </c>
      <c r="I12" t="s">
        <v>58</v>
      </c>
      <c r="J12" t="s">
        <v>19</v>
      </c>
    </row>
    <row r="13" spans="1:10" ht="24.75" customHeight="1">
      <c r="A13" s="47" t="s">
        <v>27</v>
      </c>
      <c r="B13" s="48"/>
      <c r="C13" s="49"/>
      <c r="D13" s="4">
        <v>3.1</v>
      </c>
      <c r="E13" s="2" t="s">
        <v>23</v>
      </c>
      <c r="F13" s="5">
        <v>2.4</v>
      </c>
      <c r="G13" s="2" t="s">
        <v>23</v>
      </c>
      <c r="I13" t="s">
        <v>56</v>
      </c>
      <c r="J13" t="s">
        <v>43</v>
      </c>
    </row>
    <row r="14" spans="1:10" ht="24.75" customHeight="1">
      <c r="A14" s="42" t="s">
        <v>28</v>
      </c>
      <c r="B14" s="43"/>
      <c r="C14" s="44"/>
      <c r="D14" s="4">
        <v>1.5</v>
      </c>
      <c r="E14" s="2" t="s">
        <v>23</v>
      </c>
      <c r="F14" s="5">
        <v>1.2</v>
      </c>
      <c r="G14" s="2" t="s">
        <v>23</v>
      </c>
      <c r="I14" t="s">
        <v>56</v>
      </c>
      <c r="J14" t="s">
        <v>44</v>
      </c>
    </row>
    <row r="15" spans="1:10" ht="24.75" customHeight="1">
      <c r="A15" s="42" t="s">
        <v>20</v>
      </c>
      <c r="B15" s="43"/>
      <c r="C15" s="44"/>
      <c r="D15" s="4">
        <v>1.5</v>
      </c>
      <c r="E15" s="2" t="s">
        <v>23</v>
      </c>
      <c r="F15" s="5">
        <v>1.2</v>
      </c>
      <c r="G15" s="2" t="s">
        <v>23</v>
      </c>
      <c r="I15" t="s">
        <v>56</v>
      </c>
      <c r="J15" t="s">
        <v>20</v>
      </c>
    </row>
    <row r="16" spans="1:10" ht="24.75" customHeight="1">
      <c r="A16" s="47" t="s">
        <v>29</v>
      </c>
      <c r="B16" s="48"/>
      <c r="C16" s="49"/>
      <c r="D16" s="4">
        <v>3.1</v>
      </c>
      <c r="E16" s="2" t="s">
        <v>23</v>
      </c>
      <c r="F16" s="5">
        <v>2.2999999999999998</v>
      </c>
      <c r="G16" s="2" t="s">
        <v>23</v>
      </c>
      <c r="I16" t="s">
        <v>56</v>
      </c>
      <c r="J16" t="s">
        <v>45</v>
      </c>
    </row>
    <row r="17" spans="1:10" ht="24.75" customHeight="1">
      <c r="A17" s="42" t="s">
        <v>30</v>
      </c>
      <c r="B17" s="43"/>
      <c r="C17" s="44"/>
      <c r="D17" s="4">
        <v>2.7</v>
      </c>
      <c r="E17" s="2" t="s">
        <v>23</v>
      </c>
      <c r="F17" s="5">
        <v>2.2999999999999998</v>
      </c>
      <c r="G17" s="2" t="s">
        <v>23</v>
      </c>
      <c r="I17" t="s">
        <v>59</v>
      </c>
      <c r="J17" t="s">
        <v>30</v>
      </c>
    </row>
    <row r="18" spans="1:10" ht="24.75" customHeight="1">
      <c r="A18" s="42" t="s">
        <v>21</v>
      </c>
      <c r="B18" s="43"/>
      <c r="C18" s="44"/>
      <c r="D18" s="4">
        <v>2.7</v>
      </c>
      <c r="E18" s="2" t="s">
        <v>23</v>
      </c>
      <c r="F18" s="5">
        <v>2.2999999999999998</v>
      </c>
      <c r="G18" s="2" t="s">
        <v>23</v>
      </c>
      <c r="I18" t="s">
        <v>59</v>
      </c>
      <c r="J18" t="s">
        <v>21</v>
      </c>
    </row>
    <row r="19" spans="1:10" ht="24.75" customHeight="1">
      <c r="A19" s="42" t="s">
        <v>24</v>
      </c>
      <c r="B19" s="43"/>
      <c r="C19" s="44"/>
      <c r="D19" s="4">
        <v>2.7</v>
      </c>
      <c r="E19" s="2" t="s">
        <v>23</v>
      </c>
      <c r="F19" s="5">
        <v>2.2999999999999998</v>
      </c>
      <c r="G19" s="2" t="s">
        <v>23</v>
      </c>
      <c r="I19" t="s">
        <v>60</v>
      </c>
      <c r="J19" t="s">
        <v>46</v>
      </c>
    </row>
    <row r="20" spans="1:10" ht="24.75" customHeight="1">
      <c r="A20" s="42" t="s">
        <v>31</v>
      </c>
      <c r="B20" s="43"/>
      <c r="C20" s="44"/>
      <c r="D20" s="4">
        <v>2.1</v>
      </c>
      <c r="E20" s="2" t="s">
        <v>23</v>
      </c>
      <c r="F20" s="5">
        <v>1.7</v>
      </c>
      <c r="G20" s="2" t="s">
        <v>23</v>
      </c>
      <c r="I20" t="s">
        <v>56</v>
      </c>
      <c r="J20" t="s">
        <v>31</v>
      </c>
    </row>
    <row r="21" spans="1:10" ht="24.75" customHeight="1">
      <c r="A21" s="42" t="s">
        <v>32</v>
      </c>
      <c r="B21" s="43"/>
      <c r="C21" s="44"/>
      <c r="D21" s="4">
        <v>2.1</v>
      </c>
      <c r="E21" s="2" t="s">
        <v>23</v>
      </c>
      <c r="F21" s="5">
        <v>1.7</v>
      </c>
      <c r="G21" s="2" t="s">
        <v>23</v>
      </c>
      <c r="I21" t="s">
        <v>56</v>
      </c>
      <c r="J21" t="s">
        <v>47</v>
      </c>
    </row>
    <row r="22" spans="1:10" ht="24.75" customHeight="1">
      <c r="A22" s="42" t="s">
        <v>33</v>
      </c>
      <c r="B22" s="43"/>
      <c r="C22" s="44"/>
      <c r="D22" s="4">
        <v>1.5</v>
      </c>
      <c r="E22" s="2" t="s">
        <v>23</v>
      </c>
      <c r="F22" s="5">
        <v>1.1000000000000001</v>
      </c>
      <c r="G22" s="2" t="s">
        <v>23</v>
      </c>
      <c r="I22" t="s">
        <v>56</v>
      </c>
      <c r="J22" t="s">
        <v>33</v>
      </c>
    </row>
    <row r="23" spans="1:10" ht="27.75" customHeight="1">
      <c r="A23" s="42" t="s">
        <v>25</v>
      </c>
      <c r="B23" s="43"/>
      <c r="C23" s="44"/>
      <c r="D23" s="4">
        <v>1.5</v>
      </c>
      <c r="E23" s="2" t="s">
        <v>23</v>
      </c>
      <c r="F23" s="5">
        <v>1.1000000000000001</v>
      </c>
      <c r="G23" s="2" t="s">
        <v>23</v>
      </c>
      <c r="I23" t="s">
        <v>56</v>
      </c>
      <c r="J23" t="s">
        <v>48</v>
      </c>
    </row>
    <row r="24" spans="1:10" ht="24.75" customHeight="1">
      <c r="A24" s="42" t="s">
        <v>34</v>
      </c>
      <c r="B24" s="43"/>
      <c r="C24" s="44"/>
      <c r="D24" s="4">
        <v>1.5</v>
      </c>
      <c r="E24" s="2" t="s">
        <v>23</v>
      </c>
      <c r="F24" s="5">
        <v>1.1000000000000001</v>
      </c>
      <c r="G24" s="2" t="s">
        <v>23</v>
      </c>
      <c r="I24" t="s">
        <v>56</v>
      </c>
      <c r="J24" t="s">
        <v>49</v>
      </c>
    </row>
    <row r="25" spans="1:10" ht="24.75" customHeight="1">
      <c r="A25" s="42" t="s">
        <v>35</v>
      </c>
      <c r="B25" s="43"/>
      <c r="C25" s="44"/>
      <c r="D25" s="4">
        <v>1.5</v>
      </c>
      <c r="E25" s="2" t="s">
        <v>23</v>
      </c>
      <c r="F25" s="5">
        <v>1.1000000000000001</v>
      </c>
      <c r="G25" s="2" t="s">
        <v>23</v>
      </c>
      <c r="I25" t="s">
        <v>56</v>
      </c>
      <c r="J25" t="s">
        <v>50</v>
      </c>
    </row>
    <row r="26" spans="1:10" ht="39" customHeight="1">
      <c r="A26" s="45" t="s">
        <v>37</v>
      </c>
      <c r="B26" s="46"/>
      <c r="C26" s="46"/>
      <c r="D26" s="46"/>
      <c r="E26" s="1"/>
    </row>
    <row r="27" spans="1:10" ht="26.25" customHeight="1">
      <c r="A27" s="3" t="s">
        <v>4</v>
      </c>
      <c r="B27" s="50" t="s">
        <v>22</v>
      </c>
      <c r="C27" s="51"/>
      <c r="D27" s="51"/>
      <c r="E27" s="51"/>
      <c r="F27" s="51"/>
      <c r="G27" s="52"/>
    </row>
    <row r="28" spans="1:10" ht="26.25" customHeight="1">
      <c r="A28" s="3" t="s">
        <v>5</v>
      </c>
      <c r="B28" s="53" t="s">
        <v>11</v>
      </c>
      <c r="C28" s="54"/>
      <c r="D28" s="54"/>
      <c r="E28" s="54"/>
      <c r="F28" s="54"/>
      <c r="G28" s="55"/>
    </row>
    <row r="29" spans="1:10" ht="45" customHeight="1"/>
  </sheetData>
  <mergeCells count="29">
    <mergeCell ref="B27:G27"/>
    <mergeCell ref="B28:G28"/>
    <mergeCell ref="A2:C3"/>
    <mergeCell ref="A4:C4"/>
    <mergeCell ref="A7:C7"/>
    <mergeCell ref="A8:C8"/>
    <mergeCell ref="A10:C10"/>
    <mergeCell ref="A16:C16"/>
    <mergeCell ref="A17:C17"/>
    <mergeCell ref="A21:C21"/>
    <mergeCell ref="A22:C22"/>
    <mergeCell ref="A20:C20"/>
    <mergeCell ref="A19:C19"/>
    <mergeCell ref="A18:C18"/>
    <mergeCell ref="A23:C23"/>
    <mergeCell ref="D2:G2"/>
    <mergeCell ref="D3:E3"/>
    <mergeCell ref="F3:G3"/>
    <mergeCell ref="A25:C25"/>
    <mergeCell ref="A11:C11"/>
    <mergeCell ref="A26:D26"/>
    <mergeCell ref="A5:C5"/>
    <mergeCell ref="A6:C6"/>
    <mergeCell ref="A9:C9"/>
    <mergeCell ref="A12:C12"/>
    <mergeCell ref="A15:C15"/>
    <mergeCell ref="A13:C13"/>
    <mergeCell ref="A14:C14"/>
    <mergeCell ref="A24:C24"/>
  </mergeCells>
  <phoneticPr fontId="1"/>
  <pageMargins left="0.74803149606299213" right="0.15748031496062992" top="0.74803149606299213" bottom="0.7480314960629921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様式２_添付１_事業所</vt:lpstr>
      <vt:lpstr>加算率（Ｂ）</vt:lpstr>
      <vt:lpstr>'加算率（Ｂ）'!Print_Area</vt:lpstr>
      <vt:lpstr>様式２_添付１_事業所!Print_Area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兵庫県</cp:lastModifiedBy>
  <cp:lastPrinted>2019-07-18T02:11:16Z</cp:lastPrinted>
  <dcterms:created xsi:type="dcterms:W3CDTF">2017-03-13T09:43:06Z</dcterms:created>
  <dcterms:modified xsi:type="dcterms:W3CDTF">2019-07-29T02:54:32Z</dcterms:modified>
</cp:coreProperties>
</file>