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85" windowHeight="2640" tabRatio="72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Print_Area" localSheetId="1">'1'!$A$1:$K$29</definedName>
    <definedName name="_xlnm.Print_Area" localSheetId="2">'2'!$A$1:$K$20</definedName>
    <definedName name="_xlnm.Print_Area" localSheetId="3">'3'!$A$1:$K$20</definedName>
    <definedName name="_xlnm.Print_Area" localSheetId="4">'4'!$A$1:$K$20</definedName>
    <definedName name="_xlnm.Print_Area" localSheetId="5">'5'!$A$1:$K$22</definedName>
    <definedName name="_xlnm.Print_Titles" localSheetId="7">'7'!$A:$A</definedName>
    <definedName name="_xlnm.Print_Titles" localSheetId="8">'8'!$A:$B,'8'!$1:$7</definedName>
  </definedNames>
  <calcPr fullCalcOnLoad="1"/>
</workbook>
</file>

<file path=xl/sharedStrings.xml><?xml version="1.0" encoding="utf-8"?>
<sst xmlns="http://schemas.openxmlformats.org/spreadsheetml/2006/main" count="490" uniqueCount="226">
  <si>
    <t>(単位：千円）</t>
  </si>
  <si>
    <t>科     目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</si>
  <si>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</si>
  <si>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</si>
  <si>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</si>
  <si>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</si>
  <si>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</si>
  <si>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</si>
  <si>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</si>
  <si>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</si>
  <si>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</si>
  <si>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</si>
  <si>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</si>
  <si>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</si>
  <si>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</si>
  <si>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</si>
  <si>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</si>
  <si>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</si>
  <si>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</si>
  <si>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その他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</si>
  <si>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</si>
  <si>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</si>
  <si>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</si>
  <si>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</si>
  <si>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</si>
  <si>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</si>
  <si>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</si>
  <si>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</si>
  <si>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－</t>
  </si>
  <si>
    <t>－</t>
  </si>
  <si>
    <t>－</t>
  </si>
  <si>
    <t>1　一般会計決算額　(歳入）</t>
  </si>
  <si>
    <t>２　一般会計決算額　(歳出）</t>
  </si>
  <si>
    <t>農林水産業費</t>
  </si>
  <si>
    <t>諸支出金</t>
  </si>
  <si>
    <t>災害復旧費</t>
  </si>
  <si>
    <t>３　特別会計決算額　(歳入）</t>
  </si>
  <si>
    <t>科    目</t>
  </si>
  <si>
    <t>宅地造成事業</t>
  </si>
  <si>
    <t>農業集落排水事業</t>
  </si>
  <si>
    <t>公営駐車場事業</t>
  </si>
  <si>
    <t>観光施設事業</t>
  </si>
  <si>
    <t>－</t>
  </si>
  <si>
    <t>国民健康保険</t>
  </si>
  <si>
    <t>ガス事業清算特別会計</t>
  </si>
  <si>
    <t>－</t>
  </si>
  <si>
    <t>４　特別会計決算額　(歳出）</t>
  </si>
  <si>
    <t>住宅資金</t>
  </si>
  <si>
    <t>下水道事業</t>
  </si>
  <si>
    <t>土地取得</t>
  </si>
  <si>
    <t>老人保健</t>
  </si>
  <si>
    <t>介護保険</t>
  </si>
  <si>
    <t>５　普通会計決算状況</t>
  </si>
  <si>
    <t>実質収支（Ｃ－Ｄ）</t>
  </si>
  <si>
    <t>単年度収支</t>
  </si>
  <si>
    <t>基準財政需要額</t>
  </si>
  <si>
    <t>基準財政収入額</t>
  </si>
  <si>
    <t>標準財政規模</t>
  </si>
  <si>
    <t>財政力指数</t>
  </si>
  <si>
    <t>実質収支比率(％）</t>
  </si>
  <si>
    <t>公債費比率(％）</t>
  </si>
  <si>
    <t>起債制限比率(％）</t>
  </si>
  <si>
    <t>実質公債費比率(％）</t>
  </si>
  <si>
    <t>経常収支比率(％）</t>
  </si>
  <si>
    <t>６　水道事業会計決算状況</t>
  </si>
  <si>
    <t>（１）収益的収入及び支出</t>
  </si>
  <si>
    <t>科　　　目</t>
  </si>
  <si>
    <t>水道事業収益</t>
  </si>
  <si>
    <t>　営 業 収 益</t>
  </si>
  <si>
    <t>　営業外収益</t>
  </si>
  <si>
    <t>　特 別 利 益</t>
  </si>
  <si>
    <t>水道事業費</t>
  </si>
  <si>
    <t>　営 業 費 用</t>
  </si>
  <si>
    <t>　営業外費用</t>
  </si>
  <si>
    <t>経常収支</t>
  </si>
  <si>
    <t>特別損失</t>
  </si>
  <si>
    <t>純利益</t>
  </si>
  <si>
    <t>（２）資本的収入及び支出</t>
  </si>
  <si>
    <t>資本的収入</t>
  </si>
  <si>
    <t>　企 業 債</t>
  </si>
  <si>
    <t>　負 担 金</t>
  </si>
  <si>
    <t>　補 助 金</t>
  </si>
  <si>
    <t>　補 償 金</t>
  </si>
  <si>
    <t>　出 資 金</t>
  </si>
  <si>
    <t>　固定資産売却代金</t>
  </si>
  <si>
    <t>資本的支出</t>
  </si>
  <si>
    <t>　建設改良費</t>
  </si>
  <si>
    <t>　企業債償還金</t>
  </si>
  <si>
    <t>資料：上下水道部経営企画課</t>
  </si>
  <si>
    <t>７　市税</t>
  </si>
  <si>
    <t>調 定 額</t>
  </si>
  <si>
    <t>収 入 額</t>
  </si>
  <si>
    <t>徴収率(％)</t>
  </si>
  <si>
    <t>普通税</t>
  </si>
  <si>
    <t>　市民税</t>
  </si>
  <si>
    <t>　　個人均等割</t>
  </si>
  <si>
    <t>　　所　得　割</t>
  </si>
  <si>
    <t>　　法人均等割</t>
  </si>
  <si>
    <t>　　法人税割</t>
  </si>
  <si>
    <t>　固定資産税</t>
  </si>
  <si>
    <t>　　土  地</t>
  </si>
  <si>
    <t>　　家  屋</t>
  </si>
  <si>
    <t>　　償却資産</t>
  </si>
  <si>
    <t>　　交付金</t>
  </si>
  <si>
    <t>　軽自動車税</t>
  </si>
  <si>
    <t>　市町村たばこ税</t>
  </si>
  <si>
    <t>　特別土地保有税</t>
  </si>
  <si>
    <t>目的税</t>
  </si>
  <si>
    <t>　入湯税</t>
  </si>
  <si>
    <t>国民健康保険税</t>
  </si>
  <si>
    <t>８　公有財産</t>
  </si>
  <si>
    <t>（単位：㎡）</t>
  </si>
  <si>
    <t>土    地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</si>
  <si>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</si>
  <si>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</si>
  <si>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</si>
  <si>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</si>
  <si>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</si>
  <si>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</si>
  <si>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</si>
  <si>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</si>
  <si>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</si>
  <si>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本庁舎</t>
  </si>
  <si>
    <t>学　校</t>
  </si>
  <si>
    <t>公　園</t>
  </si>
  <si>
    <t>建　　　　　　　　　　　　　　　　物</t>
  </si>
  <si>
    <t>木　　造</t>
  </si>
  <si>
    <t>非　木　造</t>
  </si>
  <si>
    <t>合　　計</t>
  </si>
  <si>
    <t>資料：総務部管財契約課</t>
  </si>
  <si>
    <t>平成20年度</t>
  </si>
  <si>
    <t>将来負担比率(％）</t>
  </si>
  <si>
    <t>95.6</t>
  </si>
  <si>
    <t>14.2</t>
  </si>
  <si>
    <t>21.7</t>
  </si>
  <si>
    <t>308.5</t>
  </si>
  <si>
    <t>298.8</t>
  </si>
  <si>
    <t>平成20年度</t>
  </si>
  <si>
    <t>平成20年度</t>
  </si>
  <si>
    <t>平成15年度</t>
  </si>
  <si>
    <t>平成16年度</t>
  </si>
  <si>
    <t>平成17年度</t>
  </si>
  <si>
    <t>調 定 額</t>
  </si>
  <si>
    <t>収 入 額</t>
  </si>
  <si>
    <t>徴収率(％)</t>
  </si>
  <si>
    <t>平成19年度</t>
  </si>
  <si>
    <t>後期高齢者医療</t>
  </si>
  <si>
    <t>－</t>
  </si>
  <si>
    <t>…</t>
  </si>
  <si>
    <t>86.5</t>
  </si>
  <si>
    <t>94.3</t>
  </si>
  <si>
    <t>92.3</t>
  </si>
  <si>
    <t>97.2</t>
  </si>
  <si>
    <t>97.7</t>
  </si>
  <si>
    <t>…</t>
  </si>
  <si>
    <t>13.0</t>
  </si>
  <si>
    <t>13.2</t>
  </si>
  <si>
    <t>13.3</t>
  </si>
  <si>
    <t>－</t>
  </si>
  <si>
    <t>16.0</t>
  </si>
  <si>
    <t>17.9</t>
  </si>
  <si>
    <t>19.5</t>
  </si>
  <si>
    <t>－</t>
  </si>
  <si>
    <t>－</t>
  </si>
  <si>
    <t>資料：総務部課税課</t>
  </si>
  <si>
    <t>翌年度へ繰越すべき財源　Ｄ</t>
  </si>
  <si>
    <t>市税</t>
  </si>
  <si>
    <t>寄附金</t>
  </si>
  <si>
    <t>繰入金</t>
  </si>
  <si>
    <t>繰越金</t>
  </si>
  <si>
    <t>諸収入</t>
  </si>
  <si>
    <t>市債</t>
  </si>
  <si>
    <t>合計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</si>
  <si>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</si>
  <si>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</si>
  <si>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</si>
  <si>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</si>
  <si>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</si>
  <si>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</si>
  <si>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</si>
  <si>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</si>
  <si>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</si>
  <si>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</si>
  <si>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住宅資金</t>
  </si>
  <si>
    <t>下水道事業</t>
  </si>
  <si>
    <t>土地取得</t>
  </si>
  <si>
    <t>診療所</t>
  </si>
  <si>
    <t>老人保健</t>
  </si>
  <si>
    <t>介護保険</t>
  </si>
  <si>
    <t>歳入総額Ａ</t>
  </si>
  <si>
    <t>歳出総額Ｂ</t>
  </si>
  <si>
    <t>歳入歳出差引額（Ａ－Ｂ）Ｃ</t>
  </si>
  <si>
    <t>公
共
用
財
産</t>
  </si>
  <si>
    <t>山林</t>
  </si>
  <si>
    <t>宅地</t>
  </si>
  <si>
    <t>田畑</t>
  </si>
  <si>
    <t>雑種地</t>
  </si>
  <si>
    <t>その
他の
行政
機関</t>
  </si>
  <si>
    <t>警察消
防施設</t>
  </si>
  <si>
    <t>その他
の施設</t>
  </si>
  <si>
    <t>公営
住宅</t>
  </si>
  <si>
    <t>その他
の施設</t>
  </si>
  <si>
    <t>資料：政策部行政経営課　「歳入歳出決算書」</t>
  </si>
  <si>
    <t>資料：政策部行政経営課　「地方財政状況調査等」</t>
  </si>
  <si>
    <t/>
  </si>
  <si>
    <t>財政</t>
  </si>
  <si>
    <t>目次</t>
  </si>
  <si>
    <t>７</t>
  </si>
  <si>
    <t>６</t>
  </si>
  <si>
    <t>９</t>
  </si>
  <si>
    <t>一般会計決算額（歳入）</t>
  </si>
  <si>
    <t>５</t>
  </si>
  <si>
    <t>一般会計決算額（歳出）</t>
  </si>
  <si>
    <t>特別会計決算額（歳入）</t>
  </si>
  <si>
    <t>６</t>
  </si>
  <si>
    <t>特別会計決算額（歳出）</t>
  </si>
  <si>
    <t>普通会計決算状況</t>
  </si>
  <si>
    <t>９</t>
  </si>
  <si>
    <t>水道事業会計決算状況</t>
  </si>
  <si>
    <t>市税</t>
  </si>
  <si>
    <t>９</t>
  </si>
  <si>
    <t>８</t>
  </si>
  <si>
    <t>公有財産</t>
  </si>
  <si>
    <t>９</t>
  </si>
  <si>
    <t>戻る</t>
  </si>
  <si>
    <t>平成18年度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</si>
</sst>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;[Red]\-#,##0.000\ "/>
    <numFmt numFmtId="177" formatCode="#,##0.0;[Red]\-#,##0.0"/>
    <numFmt numFmtId="178" formatCode="#,##0.0_ ;[Red]\-#,##0.0\ "/>
    <numFmt numFmtId="179" formatCode="#,##0;&quot;△ &quot;#,##0"/>
    <numFmt numFmtId="180" formatCode="0.0E+00"/>
    <numFmt numFmtId="181" formatCode="#,##0;&quot;▲ &quot;#,##0"/>
    <numFmt numFmtId="182" formatCode="#,##0_ ;[Red]\-#,##0\ "/>
    <numFmt numFmtId="183" formatCode="0_);[Red]\(0\)"/>
    <numFmt numFmtId="184" formatCode="0.0_);[Red]\(0.0\)"/>
    <numFmt numFmtId="185" formatCode="0.0_ "/>
    <numFmt numFmtId="186" formatCode="#,##0_ "/>
    <numFmt numFmtId="187" formatCode="#,##0.000;[Red]\-#,##0.000"/>
    <numFmt numFmtId="188" formatCode="#,##0;[Red]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#,##0_);[Red]\(#,##0\)"/>
    <numFmt numFmtId="194" formatCode="0.000%"/>
    <numFmt numFmtId="195" formatCode="[$€-2]\ #,##0.00_);[Red]\([$€-2]\ #,##0.00\)"/>
    <numFmt numFmtId="196" formatCode="0.00_ "/>
    <numFmt numFmtId="197" formatCode="#,##0.00_ ;[Red]\-#,##0.00\ "/>
    <numFmt numFmtId="198" formatCode="0.00_);[Red]\(0.00\)"/>
    <numFmt numFmtId="199" formatCode="0.000_ "/>
    <numFmt numFmtId="200" formatCode="0.000_ ;[Red]\-0.000\ "/>
    <numFmt numFmtId="201" formatCode="&quot;\&quot;#\!\,##0;[Red]&quot;\&quot;&quot;\&quot;\!\-#\!\,##0"/>
    <numFmt numFmtId="202" formatCode="&quot;\&quot;#\!\,##0\!.00;[Red]&quot;\&quot;&quot;\&quot;\!\-#\!\,##0\!.00"/>
    <numFmt numFmtId="203" formatCode="0.0;[Red]0.0"/>
    <numFmt numFmtId="204" formatCode="[DBNum3]0"/>
    <numFmt numFmtId="205" formatCode="[DBNum3]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22">
    <xf numFmtId="0" fontId="0" fillId="0" borderId="0" xfId="0" applyAlignment="1">
      <alignment vertical="center"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>
      <alignment horizontal="center" vertical="center"/>
      <protection/>
    </xf>
    <xf numFmtId="38" fontId="2" fillId="2" borderId="2" xfId="17" applyFont="1" applyFill="1" applyBorder="1" applyAlignment="1">
      <alignment horizontal="center" vertical="center"/>
    </xf>
    <xf numFmtId="0" fontId="2" fillId="2" borderId="1" xfId="22" applyFont="1" applyFill="1" applyBorder="1" applyAlignment="1">
      <alignment horizontal="center" vertical="center"/>
      <protection/>
    </xf>
    <xf numFmtId="0" fontId="2" fillId="2" borderId="2" xfId="22" applyFont="1" applyFill="1" applyBorder="1" applyAlignment="1">
      <alignment horizontal="center" vertical="center"/>
      <protection/>
    </xf>
    <xf numFmtId="38" fontId="2" fillId="2" borderId="0" xfId="17" applyFont="1" applyFill="1" applyBorder="1" applyAlignment="1">
      <alignment vertical="center"/>
    </xf>
    <xf numFmtId="0" fontId="2" fillId="2" borderId="0" xfId="21" applyFont="1" applyFill="1" applyAlignment="1">
      <alignment vertical="center"/>
      <protection/>
    </xf>
    <xf numFmtId="38" fontId="2" fillId="2" borderId="0" xfId="17" applyFont="1" applyFill="1" applyAlignment="1">
      <alignment vertical="center"/>
    </xf>
    <xf numFmtId="38" fontId="4" fillId="2" borderId="2" xfId="17" applyFont="1" applyFill="1" applyBorder="1" applyAlignment="1">
      <alignment horizontal="center" vertical="center"/>
    </xf>
    <xf numFmtId="0" fontId="7" fillId="2" borderId="2" xfId="22" applyFont="1" applyFill="1" applyBorder="1" applyAlignment="1">
      <alignment horizontal="center" vertical="center"/>
      <protection/>
    </xf>
    <xf numFmtId="0" fontId="4" fillId="0" borderId="0" xfId="21" applyFont="1" applyFill="1" applyAlignment="1">
      <alignment vertical="center"/>
      <protection/>
    </xf>
    <xf numFmtId="38" fontId="4" fillId="0" borderId="0" xfId="17" applyFont="1" applyFill="1" applyAlignment="1">
      <alignment vertical="center"/>
    </xf>
    <xf numFmtId="0" fontId="2" fillId="0" borderId="0" xfId="21" applyFont="1" applyFill="1" applyAlignment="1">
      <alignment vertical="center"/>
      <protection/>
    </xf>
    <xf numFmtId="38" fontId="2" fillId="2" borderId="3" xfId="17" applyFont="1" applyFill="1" applyBorder="1" applyAlignment="1">
      <alignment vertical="center"/>
    </xf>
    <xf numFmtId="38" fontId="2" fillId="2" borderId="4" xfId="17" applyFont="1" applyFill="1" applyBorder="1" applyAlignment="1">
      <alignment vertical="center"/>
    </xf>
    <xf numFmtId="38" fontId="4" fillId="2" borderId="0" xfId="17" applyFont="1" applyFill="1" applyBorder="1" applyAlignment="1">
      <alignment vertical="center"/>
    </xf>
    <xf numFmtId="38" fontId="2" fillId="0" borderId="5" xfId="17" applyFont="1" applyFill="1" applyBorder="1" applyAlignment="1">
      <alignment vertical="center"/>
    </xf>
    <xf numFmtId="38" fontId="2" fillId="2" borderId="0" xfId="17" applyFont="1" applyFill="1" applyBorder="1" applyAlignment="1" quotePrefix="1">
      <alignment horizontal="right" vertical="center"/>
    </xf>
    <xf numFmtId="38" fontId="4" fillId="2" borderId="0" xfId="17" applyFont="1" applyFill="1" applyBorder="1" applyAlignment="1" quotePrefix="1">
      <alignment horizontal="right" vertical="center"/>
    </xf>
    <xf numFmtId="38" fontId="2" fillId="2" borderId="6" xfId="17" applyFont="1" applyFill="1" applyBorder="1" applyAlignment="1">
      <alignment vertical="center"/>
    </xf>
    <xf numFmtId="38" fontId="2" fillId="2" borderId="7" xfId="17" applyFont="1" applyFill="1" applyBorder="1" applyAlignment="1">
      <alignment vertical="center"/>
    </xf>
    <xf numFmtId="38" fontId="2" fillId="2" borderId="8" xfId="17" applyFont="1" applyFill="1" applyBorder="1" applyAlignment="1">
      <alignment vertical="center"/>
    </xf>
    <xf numFmtId="38" fontId="4" fillId="2" borderId="8" xfId="17" applyFont="1" applyFill="1" applyBorder="1" applyAlignment="1">
      <alignment vertical="center"/>
    </xf>
    <xf numFmtId="0" fontId="3" fillId="2" borderId="0" xfId="21" applyFont="1" applyFill="1" applyAlignment="1">
      <alignment vertical="center"/>
      <protection/>
    </xf>
    <xf numFmtId="38" fontId="3" fillId="2" borderId="0" xfId="17" applyFont="1" applyFill="1" applyAlignment="1">
      <alignment vertical="center"/>
    </xf>
    <xf numFmtId="0" fontId="3" fillId="0" borderId="0" xfId="21" applyFont="1" applyFill="1" applyAlignment="1">
      <alignment vertical="center"/>
      <protection/>
    </xf>
    <xf numFmtId="38" fontId="2" fillId="0" borderId="0" xfId="17" applyFont="1" applyFill="1" applyAlignment="1">
      <alignment vertical="center"/>
    </xf>
    <xf numFmtId="38" fontId="2" fillId="2" borderId="0" xfId="17" applyFont="1" applyFill="1" applyAlignment="1">
      <alignment horizontal="center" vertical="center"/>
    </xf>
    <xf numFmtId="38" fontId="2" fillId="2" borderId="5" xfId="17" applyFont="1" applyFill="1" applyBorder="1" applyAlignment="1">
      <alignment horizontal="right" vertical="center"/>
    </xf>
    <xf numFmtId="38" fontId="2" fillId="0" borderId="0" xfId="17" applyFont="1" applyFill="1" applyAlignment="1">
      <alignment horizontal="right" vertical="center"/>
    </xf>
    <xf numFmtId="38" fontId="2" fillId="0" borderId="0" xfId="17" applyFont="1" applyFill="1" applyAlignment="1">
      <alignment horizontal="center" vertical="center"/>
    </xf>
    <xf numFmtId="38" fontId="2" fillId="2" borderId="9" xfId="17" applyFont="1" applyFill="1" applyBorder="1" applyAlignment="1">
      <alignment horizontal="center" vertical="center"/>
    </xf>
    <xf numFmtId="38" fontId="2" fillId="2" borderId="10" xfId="17" applyFont="1" applyFill="1" applyBorder="1" applyAlignment="1">
      <alignment horizontal="center" vertical="center"/>
    </xf>
    <xf numFmtId="38" fontId="7" fillId="2" borderId="10" xfId="17" applyFont="1" applyFill="1" applyBorder="1" applyAlignment="1">
      <alignment horizontal="center" vertical="center"/>
    </xf>
    <xf numFmtId="38" fontId="2" fillId="2" borderId="11" xfId="17" applyFont="1" applyFill="1" applyBorder="1" applyAlignment="1">
      <alignment vertical="center"/>
    </xf>
    <xf numFmtId="38" fontId="7" fillId="2" borderId="4" xfId="17" applyFont="1" applyFill="1" applyBorder="1" applyAlignment="1">
      <alignment vertical="center"/>
    </xf>
    <xf numFmtId="38" fontId="2" fillId="2" borderId="9" xfId="17" applyFont="1" applyFill="1" applyBorder="1" applyAlignment="1">
      <alignment horizontal="center" vertical="center" wrapText="1"/>
    </xf>
    <xf numFmtId="38" fontId="7" fillId="2" borderId="0" xfId="17" applyFont="1" applyFill="1" applyBorder="1" applyAlignment="1">
      <alignment vertical="center"/>
    </xf>
    <xf numFmtId="38" fontId="2" fillId="2" borderId="9" xfId="17" applyFont="1" applyFill="1" applyBorder="1" applyAlignment="1">
      <alignment vertical="center" wrapText="1"/>
    </xf>
    <xf numFmtId="38" fontId="2" fillId="2" borderId="12" xfId="17" applyFont="1" applyFill="1" applyBorder="1" applyAlignment="1">
      <alignment vertical="center"/>
    </xf>
    <xf numFmtId="38" fontId="2" fillId="2" borderId="5" xfId="17" applyFont="1" applyFill="1" applyBorder="1" applyAlignment="1">
      <alignment vertical="center"/>
    </xf>
    <xf numFmtId="38" fontId="7" fillId="2" borderId="5" xfId="17" applyFont="1" applyFill="1" applyBorder="1" applyAlignment="1">
      <alignment vertical="center"/>
    </xf>
    <xf numFmtId="38" fontId="2" fillId="2" borderId="9" xfId="17" applyFont="1" applyFill="1" applyBorder="1" applyAlignment="1">
      <alignment horizontal="center" vertical="center" shrinkToFit="1"/>
    </xf>
    <xf numFmtId="38" fontId="7" fillId="2" borderId="10" xfId="17" applyFont="1" applyFill="1" applyBorder="1" applyAlignment="1">
      <alignment horizontal="center" vertical="center" shrinkToFit="1"/>
    </xf>
    <xf numFmtId="38" fontId="7" fillId="2" borderId="9" xfId="17" applyFont="1" applyFill="1" applyBorder="1" applyAlignment="1">
      <alignment horizontal="center" vertical="center" shrinkToFit="1"/>
    </xf>
    <xf numFmtId="38" fontId="3" fillId="0" borderId="0" xfId="17" applyFont="1" applyFill="1" applyAlignment="1">
      <alignment vertical="center"/>
    </xf>
    <xf numFmtId="0" fontId="4" fillId="0" borderId="0" xfId="26" applyFont="1" applyFill="1" applyBorder="1" applyAlignment="1">
      <alignment vertical="center"/>
      <protection/>
    </xf>
    <xf numFmtId="38" fontId="4" fillId="0" borderId="0" xfId="26" applyNumberFormat="1" applyFont="1" applyFill="1" applyBorder="1" applyAlignment="1">
      <alignment vertical="center"/>
      <protection/>
    </xf>
    <xf numFmtId="0" fontId="4" fillId="0" borderId="0" xfId="26" applyFont="1" applyFill="1" applyAlignment="1">
      <alignment vertical="center"/>
      <protection/>
    </xf>
    <xf numFmtId="0" fontId="2" fillId="0" borderId="0" xfId="26" applyFont="1" applyFill="1" applyBorder="1" applyAlignment="1">
      <alignment vertical="center"/>
      <protection/>
    </xf>
    <xf numFmtId="0" fontId="2" fillId="0" borderId="0" xfId="26" applyFont="1" applyFill="1" applyAlignment="1">
      <alignment vertical="center"/>
      <protection/>
    </xf>
    <xf numFmtId="0" fontId="2" fillId="0" borderId="9" xfId="26" applyFont="1" applyFill="1" applyBorder="1" applyAlignment="1">
      <alignment horizontal="center" vertical="center"/>
      <protection/>
    </xf>
    <xf numFmtId="0" fontId="2" fillId="0" borderId="9" xfId="26" applyFont="1" applyFill="1" applyBorder="1" applyAlignment="1">
      <alignment horizontal="center" vertical="center" wrapText="1"/>
      <protection/>
    </xf>
    <xf numFmtId="0" fontId="2" fillId="0" borderId="10" xfId="26" applyFont="1" applyFill="1" applyBorder="1" applyAlignment="1">
      <alignment horizontal="center" vertical="center" wrapText="1"/>
      <protection/>
    </xf>
    <xf numFmtId="0" fontId="2" fillId="0" borderId="13" xfId="26" applyFont="1" applyFill="1" applyBorder="1" applyAlignment="1">
      <alignment vertical="center"/>
      <protection/>
    </xf>
    <xf numFmtId="38" fontId="2" fillId="0" borderId="4" xfId="17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178" fontId="2" fillId="0" borderId="0" xfId="17" applyNumberFormat="1" applyFont="1" applyFill="1" applyBorder="1" applyAlignment="1">
      <alignment vertical="center"/>
    </xf>
    <xf numFmtId="0" fontId="2" fillId="0" borderId="14" xfId="26" applyFont="1" applyFill="1" applyBorder="1" applyAlignment="1">
      <alignment vertical="center"/>
      <protection/>
    </xf>
    <xf numFmtId="0" fontId="2" fillId="0" borderId="14" xfId="26" applyFont="1" applyFill="1" applyBorder="1" applyAlignment="1">
      <alignment vertical="center" shrinkToFit="1"/>
      <protection/>
    </xf>
    <xf numFmtId="0" fontId="2" fillId="0" borderId="15" xfId="26" applyFont="1" applyFill="1" applyBorder="1" applyAlignment="1">
      <alignment vertical="center"/>
      <protection/>
    </xf>
    <xf numFmtId="178" fontId="2" fillId="0" borderId="5" xfId="17" applyNumberFormat="1" applyFont="1" applyFill="1" applyBorder="1" applyAlignment="1">
      <alignment vertical="center"/>
    </xf>
    <xf numFmtId="0" fontId="2" fillId="2" borderId="0" xfId="26" applyFont="1" applyFill="1" applyAlignment="1">
      <alignment vertical="center"/>
      <protection/>
    </xf>
    <xf numFmtId="0" fontId="2" fillId="2" borderId="9" xfId="26" applyFont="1" applyFill="1" applyBorder="1" applyAlignment="1">
      <alignment horizontal="center" vertical="center"/>
      <protection/>
    </xf>
    <xf numFmtId="0" fontId="2" fillId="2" borderId="9" xfId="26" applyFont="1" applyFill="1" applyBorder="1" applyAlignment="1">
      <alignment horizontal="center" vertical="center" wrapText="1"/>
      <protection/>
    </xf>
    <xf numFmtId="0" fontId="2" fillId="2" borderId="10" xfId="26" applyFont="1" applyFill="1" applyBorder="1" applyAlignment="1">
      <alignment horizontal="center" vertical="center" wrapText="1"/>
      <protection/>
    </xf>
    <xf numFmtId="38" fontId="2" fillId="2" borderId="0" xfId="17" applyNumberFormat="1" applyFont="1" applyFill="1" applyBorder="1" applyAlignment="1">
      <alignment vertical="center"/>
    </xf>
    <xf numFmtId="184" fontId="2" fillId="2" borderId="0" xfId="17" applyNumberFormat="1" applyFont="1" applyFill="1" applyBorder="1" applyAlignment="1">
      <alignment vertical="center"/>
    </xf>
    <xf numFmtId="38" fontId="2" fillId="2" borderId="5" xfId="17" applyNumberFormat="1" applyFont="1" applyFill="1" applyBorder="1" applyAlignment="1">
      <alignment vertical="center"/>
    </xf>
    <xf numFmtId="184" fontId="2" fillId="2" borderId="5" xfId="17" applyNumberFormat="1" applyFont="1" applyFill="1" applyBorder="1" applyAlignment="1">
      <alignment vertical="center"/>
    </xf>
    <xf numFmtId="0" fontId="2" fillId="2" borderId="0" xfId="26" applyFont="1" applyFill="1" applyBorder="1" applyAlignment="1">
      <alignment vertical="center"/>
      <protection/>
    </xf>
    <xf numFmtId="0" fontId="7" fillId="2" borderId="9" xfId="26" applyFont="1" applyFill="1" applyBorder="1" applyAlignment="1">
      <alignment horizontal="center" vertical="center"/>
      <protection/>
    </xf>
    <xf numFmtId="0" fontId="7" fillId="2" borderId="10" xfId="26" applyFont="1" applyFill="1" applyBorder="1" applyAlignment="1">
      <alignment horizontal="center" vertical="center" wrapText="1"/>
      <protection/>
    </xf>
    <xf numFmtId="38" fontId="2" fillId="2" borderId="4" xfId="17" applyNumberFormat="1" applyFont="1" applyFill="1" applyBorder="1" applyAlignment="1">
      <alignment vertical="center"/>
    </xf>
    <xf numFmtId="38" fontId="7" fillId="2" borderId="4" xfId="17" applyNumberFormat="1" applyFont="1" applyFill="1" applyBorder="1" applyAlignment="1">
      <alignment vertical="center"/>
    </xf>
    <xf numFmtId="184" fontId="7" fillId="2" borderId="4" xfId="17" applyNumberFormat="1" applyFont="1" applyFill="1" applyBorder="1" applyAlignment="1">
      <alignment vertical="center"/>
    </xf>
    <xf numFmtId="38" fontId="7" fillId="2" borderId="0" xfId="17" applyNumberFormat="1" applyFont="1" applyFill="1" applyBorder="1" applyAlignment="1">
      <alignment vertical="center"/>
    </xf>
    <xf numFmtId="184" fontId="7" fillId="2" borderId="0" xfId="17" applyNumberFormat="1" applyFont="1" applyFill="1" applyBorder="1" applyAlignment="1">
      <alignment vertical="center"/>
    </xf>
    <xf numFmtId="38" fontId="7" fillId="2" borderId="5" xfId="17" applyNumberFormat="1" applyFont="1" applyFill="1" applyBorder="1" applyAlignment="1">
      <alignment vertical="center"/>
    </xf>
    <xf numFmtId="184" fontId="7" fillId="2" borderId="5" xfId="17" applyNumberFormat="1" applyFont="1" applyFill="1" applyBorder="1" applyAlignment="1">
      <alignment vertical="center"/>
    </xf>
    <xf numFmtId="0" fontId="3" fillId="2" borderId="0" xfId="26" applyFont="1" applyFill="1" applyBorder="1" applyAlignment="1">
      <alignment vertical="center"/>
      <protection/>
    </xf>
    <xf numFmtId="38" fontId="2" fillId="0" borderId="0" xfId="26" applyNumberFormat="1" applyFont="1" applyFill="1" applyAlignment="1">
      <alignment vertical="center"/>
      <protection/>
    </xf>
    <xf numFmtId="0" fontId="4" fillId="0" borderId="0" xfId="27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2" fillId="0" borderId="0" xfId="27" applyFont="1" applyFill="1" applyAlignment="1">
      <alignment horizontal="left" vertical="center"/>
      <protection/>
    </xf>
    <xf numFmtId="0" fontId="2" fillId="0" borderId="0" xfId="27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2" borderId="0" xfId="27" applyFont="1" applyFill="1" applyAlignment="1">
      <alignment horizontal="left" vertical="center"/>
      <protection/>
    </xf>
    <xf numFmtId="0" fontId="2" fillId="2" borderId="0" xfId="27" applyFont="1" applyFill="1" applyAlignment="1">
      <alignment vertical="center"/>
      <protection/>
    </xf>
    <xf numFmtId="0" fontId="2" fillId="2" borderId="0" xfId="27" applyFont="1" applyFill="1" applyAlignment="1">
      <alignment horizontal="right" vertical="center"/>
      <protection/>
    </xf>
    <xf numFmtId="0" fontId="2" fillId="2" borderId="1" xfId="27" applyFont="1" applyFill="1" applyBorder="1" applyAlignment="1">
      <alignment horizontal="center" vertical="center"/>
      <protection/>
    </xf>
    <xf numFmtId="0" fontId="2" fillId="2" borderId="16" xfId="27" applyFont="1" applyFill="1" applyBorder="1" applyAlignment="1">
      <alignment horizontal="center" vertical="center"/>
      <protection/>
    </xf>
    <xf numFmtId="0" fontId="2" fillId="2" borderId="2" xfId="27" applyFont="1" applyFill="1" applyBorder="1" applyAlignment="1">
      <alignment horizontal="center" vertical="center"/>
      <protection/>
    </xf>
    <xf numFmtId="0" fontId="7" fillId="2" borderId="2" xfId="27" applyFont="1" applyFill="1" applyBorder="1" applyAlignment="1">
      <alignment horizontal="center" vertical="center"/>
      <protection/>
    </xf>
    <xf numFmtId="0" fontId="2" fillId="2" borderId="13" xfId="27" applyFont="1" applyFill="1" applyBorder="1" applyAlignment="1">
      <alignment horizontal="left" vertical="center"/>
      <protection/>
    </xf>
    <xf numFmtId="0" fontId="2" fillId="2" borderId="14" xfId="27" applyFont="1" applyFill="1" applyBorder="1" applyAlignment="1">
      <alignment horizontal="left" vertical="center"/>
      <protection/>
    </xf>
    <xf numFmtId="38" fontId="2" fillId="2" borderId="0" xfId="17" applyFont="1" applyFill="1" applyBorder="1" applyAlignment="1">
      <alignment horizontal="right" vertical="center"/>
    </xf>
    <xf numFmtId="179" fontId="2" fillId="2" borderId="0" xfId="17" applyNumberFormat="1" applyFont="1" applyFill="1" applyBorder="1" applyAlignment="1">
      <alignment vertical="center"/>
    </xf>
    <xf numFmtId="179" fontId="7" fillId="2" borderId="0" xfId="17" applyNumberFormat="1" applyFont="1" applyFill="1" applyBorder="1" applyAlignment="1">
      <alignment vertical="center"/>
    </xf>
    <xf numFmtId="0" fontId="2" fillId="2" borderId="15" xfId="27" applyFont="1" applyFill="1" applyBorder="1" applyAlignment="1">
      <alignment horizontal="left" vertical="center"/>
      <protection/>
    </xf>
    <xf numFmtId="179" fontId="2" fillId="2" borderId="5" xfId="17" applyNumberFormat="1" applyFont="1" applyFill="1" applyBorder="1" applyAlignment="1">
      <alignment vertical="center"/>
    </xf>
    <xf numFmtId="179" fontId="7" fillId="2" borderId="5" xfId="17" applyNumberFormat="1" applyFont="1" applyFill="1" applyBorder="1" applyAlignment="1">
      <alignment vertical="center"/>
    </xf>
    <xf numFmtId="0" fontId="2" fillId="2" borderId="0" xfId="27" applyFont="1" applyFill="1" applyBorder="1" applyAlignment="1">
      <alignment vertical="center"/>
      <protection/>
    </xf>
    <xf numFmtId="0" fontId="2" fillId="2" borderId="0" xfId="0" applyFont="1" applyFill="1" applyAlignment="1">
      <alignment vertical="center"/>
    </xf>
    <xf numFmtId="0" fontId="2" fillId="2" borderId="0" xfId="27" applyFont="1" applyFill="1" applyBorder="1" applyAlignment="1">
      <alignment horizontal="right" vertical="center"/>
      <protection/>
    </xf>
    <xf numFmtId="0" fontId="3" fillId="2" borderId="0" xfId="27" applyFont="1" applyFill="1" applyAlignment="1">
      <alignment horizontal="left" vertical="center"/>
      <protection/>
    </xf>
    <xf numFmtId="0" fontId="4" fillId="0" borderId="0" xfId="25" applyFont="1" applyFill="1" applyAlignment="1">
      <alignment vertical="center"/>
      <protection/>
    </xf>
    <xf numFmtId="0" fontId="2" fillId="2" borderId="0" xfId="25" applyFont="1" applyFill="1" applyAlignment="1">
      <alignment vertical="center"/>
      <protection/>
    </xf>
    <xf numFmtId="0" fontId="2" fillId="2" borderId="0" xfId="25" applyFont="1" applyFill="1" applyAlignment="1">
      <alignment horizontal="right" vertical="center"/>
      <protection/>
    </xf>
    <xf numFmtId="0" fontId="2" fillId="0" borderId="0" xfId="25" applyFont="1" applyFill="1" applyAlignment="1">
      <alignment vertical="center"/>
      <protection/>
    </xf>
    <xf numFmtId="0" fontId="2" fillId="2" borderId="1" xfId="25" applyFont="1" applyFill="1" applyBorder="1" applyAlignment="1">
      <alignment horizontal="center" vertical="center"/>
      <protection/>
    </xf>
    <xf numFmtId="0" fontId="2" fillId="2" borderId="17" xfId="25" applyFont="1" applyFill="1" applyBorder="1" applyAlignment="1">
      <alignment horizontal="center" vertical="center"/>
      <protection/>
    </xf>
    <xf numFmtId="0" fontId="2" fillId="2" borderId="2" xfId="25" applyFont="1" applyFill="1" applyBorder="1" applyAlignment="1">
      <alignment horizontal="center" vertical="center"/>
      <protection/>
    </xf>
    <xf numFmtId="0" fontId="7" fillId="2" borderId="2" xfId="25" applyFont="1" applyFill="1" applyBorder="1" applyAlignment="1">
      <alignment horizontal="center" vertical="center"/>
      <protection/>
    </xf>
    <xf numFmtId="0" fontId="2" fillId="2" borderId="14" xfId="25" applyFont="1" applyFill="1" applyBorder="1" applyAlignment="1">
      <alignment horizontal="center" vertical="center" shrinkToFit="1"/>
      <protection/>
    </xf>
    <xf numFmtId="179" fontId="2" fillId="2" borderId="0" xfId="17" applyNumberFormat="1" applyFont="1" applyFill="1" applyBorder="1" applyAlignment="1">
      <alignment horizontal="right" vertical="center"/>
    </xf>
    <xf numFmtId="176" fontId="2" fillId="2" borderId="0" xfId="17" applyNumberFormat="1" applyFont="1" applyFill="1" applyBorder="1" applyAlignment="1">
      <alignment vertical="center"/>
    </xf>
    <xf numFmtId="49" fontId="2" fillId="2" borderId="0" xfId="17" applyNumberFormat="1" applyFont="1" applyFill="1" applyBorder="1" applyAlignment="1">
      <alignment horizontal="right" vertical="center"/>
    </xf>
    <xf numFmtId="49" fontId="7" fillId="2" borderId="0" xfId="17" applyNumberFormat="1" applyFont="1" applyFill="1" applyBorder="1" applyAlignment="1">
      <alignment horizontal="right" vertical="center"/>
    </xf>
    <xf numFmtId="177" fontId="2" fillId="2" borderId="0" xfId="17" applyNumberFormat="1" applyFont="1" applyFill="1" applyBorder="1" applyAlignment="1">
      <alignment horizontal="right" vertical="center"/>
    </xf>
    <xf numFmtId="177" fontId="2" fillId="2" borderId="0" xfId="17" applyNumberFormat="1" applyFont="1" applyFill="1" applyBorder="1" applyAlignment="1">
      <alignment vertical="center"/>
    </xf>
    <xf numFmtId="177" fontId="7" fillId="2" borderId="0" xfId="17" applyNumberFormat="1" applyFont="1" applyFill="1" applyBorder="1" applyAlignment="1">
      <alignment vertical="center"/>
    </xf>
    <xf numFmtId="38" fontId="2" fillId="2" borderId="5" xfId="17" applyFont="1" applyFill="1" applyBorder="1" applyAlignment="1" quotePrefix="1">
      <alignment horizontal="right" vertical="center"/>
    </xf>
    <xf numFmtId="49" fontId="2" fillId="2" borderId="5" xfId="17" applyNumberFormat="1" applyFont="1" applyFill="1" applyBorder="1" applyAlignment="1">
      <alignment horizontal="right" vertical="center"/>
    </xf>
    <xf numFmtId="49" fontId="7" fillId="2" borderId="5" xfId="17" applyNumberFormat="1" applyFont="1" applyFill="1" applyBorder="1" applyAlignment="1">
      <alignment horizontal="right" vertical="center"/>
    </xf>
    <xf numFmtId="0" fontId="3" fillId="2" borderId="0" xfId="25" applyFont="1" applyFill="1" applyBorder="1" applyAlignment="1">
      <alignment horizontal="left" vertical="center"/>
      <protection/>
    </xf>
    <xf numFmtId="0" fontId="4" fillId="0" borderId="0" xfId="24" applyFont="1" applyAlignment="1">
      <alignment vertical="center"/>
      <protection/>
    </xf>
    <xf numFmtId="0" fontId="4" fillId="0" borderId="0" xfId="24" applyFont="1" applyFill="1" applyAlignment="1">
      <alignment vertical="center"/>
      <protection/>
    </xf>
    <xf numFmtId="0" fontId="2" fillId="2" borderId="0" xfId="24" applyFont="1" applyFill="1" applyAlignment="1">
      <alignment vertical="center"/>
      <protection/>
    </xf>
    <xf numFmtId="0" fontId="2" fillId="0" borderId="0" xfId="24" applyFont="1" applyAlignment="1">
      <alignment vertical="center"/>
      <protection/>
    </xf>
    <xf numFmtId="0" fontId="2" fillId="2" borderId="1" xfId="24" applyFont="1" applyFill="1" applyBorder="1" applyAlignment="1">
      <alignment horizontal="center" vertical="center"/>
      <protection/>
    </xf>
    <xf numFmtId="0" fontId="2" fillId="2" borderId="16" xfId="24" applyFont="1" applyFill="1" applyBorder="1" applyAlignment="1">
      <alignment horizontal="center" vertical="center"/>
      <protection/>
    </xf>
    <xf numFmtId="0" fontId="2" fillId="2" borderId="2" xfId="24" applyFont="1" applyFill="1" applyBorder="1" applyAlignment="1">
      <alignment horizontal="center" vertical="center"/>
      <protection/>
    </xf>
    <xf numFmtId="0" fontId="7" fillId="2" borderId="2" xfId="24" applyFont="1" applyFill="1" applyBorder="1" applyAlignment="1">
      <alignment horizontal="center" vertical="center"/>
      <protection/>
    </xf>
    <xf numFmtId="38" fontId="7" fillId="2" borderId="0" xfId="17" applyFont="1" applyFill="1" applyBorder="1" applyAlignment="1" quotePrefix="1">
      <alignment horizontal="right" vertical="center"/>
    </xf>
    <xf numFmtId="38" fontId="2" fillId="2" borderId="3" xfId="17" applyFont="1" applyFill="1" applyBorder="1" applyAlignment="1" quotePrefix="1">
      <alignment horizontal="right" vertical="center"/>
    </xf>
    <xf numFmtId="38" fontId="2" fillId="2" borderId="7" xfId="24" applyNumberFormat="1" applyFont="1" applyFill="1" applyBorder="1" applyAlignment="1">
      <alignment vertical="center"/>
      <protection/>
    </xf>
    <xf numFmtId="38" fontId="2" fillId="2" borderId="8" xfId="24" applyNumberFormat="1" applyFont="1" applyFill="1" applyBorder="1" applyAlignment="1">
      <alignment vertical="center"/>
      <protection/>
    </xf>
    <xf numFmtId="38" fontId="7" fillId="2" borderId="8" xfId="24" applyNumberFormat="1" applyFont="1" applyFill="1" applyBorder="1" applyAlignment="1">
      <alignment vertical="center"/>
      <protection/>
    </xf>
    <xf numFmtId="0" fontId="2" fillId="0" borderId="0" xfId="24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3" applyFont="1" applyFill="1" applyAlignment="1">
      <alignment vertical="center"/>
      <protection/>
    </xf>
    <xf numFmtId="0" fontId="2" fillId="2" borderId="0" xfId="23" applyFont="1" applyFill="1" applyAlignment="1">
      <alignment vertical="center"/>
      <protection/>
    </xf>
    <xf numFmtId="0" fontId="2" fillId="0" borderId="0" xfId="23" applyFont="1" applyAlignment="1">
      <alignment vertical="center"/>
      <protection/>
    </xf>
    <xf numFmtId="0" fontId="2" fillId="2" borderId="1" xfId="23" applyFont="1" applyFill="1" applyBorder="1" applyAlignment="1">
      <alignment horizontal="center" vertical="center"/>
      <protection/>
    </xf>
    <xf numFmtId="0" fontId="2" fillId="2" borderId="16" xfId="23" applyFont="1" applyFill="1" applyBorder="1" applyAlignment="1">
      <alignment horizontal="center" vertical="center"/>
      <protection/>
    </xf>
    <xf numFmtId="0" fontId="2" fillId="2" borderId="2" xfId="23" applyFont="1" applyFill="1" applyBorder="1" applyAlignment="1">
      <alignment horizontal="center" vertical="center"/>
      <protection/>
    </xf>
    <xf numFmtId="0" fontId="7" fillId="2" borderId="2" xfId="23" applyFont="1" applyFill="1" applyBorder="1" applyAlignment="1">
      <alignment horizontal="center" vertical="center"/>
      <protection/>
    </xf>
    <xf numFmtId="38" fontId="2" fillId="2" borderId="7" xfId="23" applyNumberFormat="1" applyFont="1" applyFill="1" applyBorder="1" applyAlignment="1">
      <alignment vertical="center"/>
      <protection/>
    </xf>
    <xf numFmtId="38" fontId="2" fillId="2" borderId="8" xfId="23" applyNumberFormat="1" applyFont="1" applyFill="1" applyBorder="1" applyAlignment="1">
      <alignment vertical="center"/>
      <protection/>
    </xf>
    <xf numFmtId="38" fontId="7" fillId="2" borderId="8" xfId="23" applyNumberFormat="1" applyFont="1" applyFill="1" applyBorder="1" applyAlignment="1">
      <alignment vertical="center"/>
      <protection/>
    </xf>
    <xf numFmtId="0" fontId="2" fillId="0" borderId="0" xfId="23" applyFont="1" applyFill="1" applyAlignment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2" fillId="2" borderId="0" xfId="22" applyFont="1" applyFill="1" applyAlignment="1">
      <alignment vertical="center"/>
      <protection/>
    </xf>
    <xf numFmtId="0" fontId="2" fillId="0" borderId="0" xfId="22" applyFont="1" applyFill="1" applyAlignment="1">
      <alignment vertical="center"/>
      <protection/>
    </xf>
    <xf numFmtId="38" fontId="2" fillId="2" borderId="18" xfId="17" applyFont="1" applyFill="1" applyBorder="1" applyAlignment="1">
      <alignment vertical="center"/>
    </xf>
    <xf numFmtId="38" fontId="7" fillId="2" borderId="0" xfId="17" applyFont="1" applyFill="1" applyBorder="1" applyAlignment="1">
      <alignment horizontal="right" vertical="center"/>
    </xf>
    <xf numFmtId="38" fontId="7" fillId="2" borderId="8" xfId="17" applyFont="1" applyFill="1" applyBorder="1" applyAlignment="1">
      <alignment vertical="center"/>
    </xf>
    <xf numFmtId="0" fontId="2" fillId="2" borderId="14" xfId="21" applyFont="1" applyFill="1" applyBorder="1" applyAlignment="1">
      <alignment horizontal="distributed" vertical="center" indent="1" shrinkToFit="1"/>
      <protection/>
    </xf>
    <xf numFmtId="0" fontId="2" fillId="2" borderId="19" xfId="21" applyFont="1" applyFill="1" applyBorder="1" applyAlignment="1">
      <alignment horizontal="distributed" vertical="center" shrinkToFit="1"/>
      <protection/>
    </xf>
    <xf numFmtId="0" fontId="2" fillId="2" borderId="14" xfId="22" applyFont="1" applyFill="1" applyBorder="1" applyAlignment="1">
      <alignment horizontal="distributed" vertical="center" indent="1"/>
      <protection/>
    </xf>
    <xf numFmtId="0" fontId="2" fillId="2" borderId="19" xfId="22" applyFont="1" applyFill="1" applyBorder="1" applyAlignment="1">
      <alignment horizontal="distributed" vertical="center"/>
      <protection/>
    </xf>
    <xf numFmtId="0" fontId="2" fillId="2" borderId="14" xfId="23" applyFont="1" applyFill="1" applyBorder="1" applyAlignment="1">
      <alignment horizontal="distributed" vertical="center" indent="1"/>
      <protection/>
    </xf>
    <xf numFmtId="0" fontId="2" fillId="2" borderId="19" xfId="23" applyFont="1" applyFill="1" applyBorder="1" applyAlignment="1">
      <alignment horizontal="distributed" vertical="center"/>
      <protection/>
    </xf>
    <xf numFmtId="0" fontId="2" fillId="2" borderId="14" xfId="24" applyFont="1" applyFill="1" applyBorder="1" applyAlignment="1">
      <alignment horizontal="distributed" vertical="center" indent="1"/>
      <protection/>
    </xf>
    <xf numFmtId="0" fontId="2" fillId="2" borderId="14" xfId="24" applyFont="1" applyFill="1" applyBorder="1" applyAlignment="1">
      <alignment horizontal="distributed" vertical="center" indent="1" shrinkToFit="1"/>
      <protection/>
    </xf>
    <xf numFmtId="0" fontId="2" fillId="2" borderId="19" xfId="24" applyFont="1" applyFill="1" applyBorder="1" applyAlignment="1">
      <alignment horizontal="distributed" vertical="center"/>
      <protection/>
    </xf>
    <xf numFmtId="0" fontId="2" fillId="2" borderId="14" xfId="25" applyFont="1" applyFill="1" applyBorder="1" applyAlignment="1">
      <alignment horizontal="distributed" vertical="center" indent="1" shrinkToFit="1"/>
      <protection/>
    </xf>
    <xf numFmtId="0" fontId="2" fillId="2" borderId="15" xfId="25" applyFont="1" applyFill="1" applyBorder="1" applyAlignment="1">
      <alignment horizontal="distributed" vertical="center" indent="1" shrinkToFit="1"/>
      <protection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05" fontId="4" fillId="0" borderId="0" xfId="0" applyNumberFormat="1" applyFont="1" applyFill="1" applyBorder="1" applyAlignment="1">
      <alignment vertical="center"/>
    </xf>
    <xf numFmtId="205" fontId="8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20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205" fontId="4" fillId="0" borderId="0" xfId="0" applyNumberFormat="1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0" borderId="0" xfId="25" applyFont="1" applyFill="1" applyAlignment="1">
      <alignment horizontal="left" vertical="center"/>
      <protection/>
    </xf>
    <xf numFmtId="205" fontId="10" fillId="0" borderId="0" xfId="16" applyNumberFormat="1" applyFont="1" applyFill="1" applyBorder="1" applyAlignment="1">
      <alignment vertical="center"/>
    </xf>
    <xf numFmtId="0" fontId="10" fillId="0" borderId="0" xfId="16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0" fillId="0" borderId="0" xfId="16" applyFont="1" applyFill="1" applyAlignment="1">
      <alignment horizontal="right" vertical="center"/>
    </xf>
    <xf numFmtId="38" fontId="2" fillId="0" borderId="11" xfId="17" applyFont="1" applyFill="1" applyBorder="1" applyAlignment="1">
      <alignment vertical="center"/>
    </xf>
    <xf numFmtId="178" fontId="2" fillId="0" borderId="4" xfId="17" applyNumberFormat="1" applyFont="1" applyFill="1" applyBorder="1" applyAlignment="1">
      <alignment vertical="center"/>
    </xf>
    <xf numFmtId="178" fontId="2" fillId="2" borderId="4" xfId="17" applyNumberFormat="1" applyFont="1" applyFill="1" applyBorder="1" applyAlignment="1">
      <alignment vertical="center"/>
    </xf>
    <xf numFmtId="184" fontId="2" fillId="2" borderId="4" xfId="17" applyNumberFormat="1" applyFont="1" applyFill="1" applyBorder="1" applyAlignment="1">
      <alignment vertical="center"/>
    </xf>
    <xf numFmtId="38" fontId="2" fillId="0" borderId="3" xfId="17" applyFont="1" applyFill="1" applyBorder="1" applyAlignment="1">
      <alignment vertical="center"/>
    </xf>
    <xf numFmtId="178" fontId="2" fillId="2" borderId="0" xfId="17" applyNumberFormat="1" applyFont="1" applyFill="1" applyBorder="1" applyAlignment="1">
      <alignment vertical="center"/>
    </xf>
    <xf numFmtId="38" fontId="2" fillId="0" borderId="12" xfId="17" applyFont="1" applyFill="1" applyBorder="1" applyAlignment="1">
      <alignment vertical="center"/>
    </xf>
    <xf numFmtId="178" fontId="2" fillId="2" borderId="5" xfId="17" applyNumberFormat="1" applyFont="1" applyFill="1" applyBorder="1" applyAlignment="1">
      <alignment vertical="center"/>
    </xf>
    <xf numFmtId="0" fontId="2" fillId="2" borderId="2" xfId="26" applyFont="1" applyFill="1" applyBorder="1" applyAlignment="1">
      <alignment horizontal="center" vertical="center"/>
      <protection/>
    </xf>
    <xf numFmtId="0" fontId="2" fillId="2" borderId="17" xfId="26" applyFont="1" applyFill="1" applyBorder="1" applyAlignment="1">
      <alignment horizontal="center" vertical="center"/>
      <protection/>
    </xf>
    <xf numFmtId="0" fontId="7" fillId="2" borderId="2" xfId="26" applyFont="1" applyFill="1" applyBorder="1" applyAlignment="1">
      <alignment horizontal="center" vertical="center"/>
      <protection/>
    </xf>
    <xf numFmtId="0" fontId="7" fillId="2" borderId="17" xfId="26" applyFont="1" applyFill="1" applyBorder="1" applyAlignment="1">
      <alignment horizontal="center" vertical="center"/>
      <protection/>
    </xf>
    <xf numFmtId="0" fontId="2" fillId="0" borderId="20" xfId="26" applyFont="1" applyFill="1" applyBorder="1" applyAlignment="1">
      <alignment horizontal="center" vertical="center"/>
      <protection/>
    </xf>
    <xf numFmtId="0" fontId="2" fillId="0" borderId="21" xfId="26" applyFont="1" applyFill="1" applyBorder="1" applyAlignment="1">
      <alignment horizontal="center" vertical="center"/>
      <protection/>
    </xf>
    <xf numFmtId="0" fontId="2" fillId="0" borderId="2" xfId="26" applyFont="1" applyFill="1" applyBorder="1" applyAlignment="1">
      <alignment horizontal="center" vertical="center"/>
      <protection/>
    </xf>
    <xf numFmtId="0" fontId="2" fillId="0" borderId="17" xfId="26" applyFont="1" applyFill="1" applyBorder="1" applyAlignment="1">
      <alignment horizontal="center" vertical="center"/>
      <protection/>
    </xf>
    <xf numFmtId="0" fontId="2" fillId="2" borderId="17" xfId="26" applyFont="1" applyFill="1" applyBorder="1" applyAlignment="1">
      <alignment vertical="center"/>
      <protection/>
    </xf>
    <xf numFmtId="38" fontId="2" fillId="2" borderId="19" xfId="17" applyFont="1" applyFill="1" applyBorder="1" applyAlignment="1">
      <alignment horizontal="distributed" vertical="center"/>
    </xf>
    <xf numFmtId="38" fontId="2" fillId="2" borderId="22" xfId="17" applyFont="1" applyFill="1" applyBorder="1" applyAlignment="1">
      <alignment horizontal="distributed" vertical="center"/>
    </xf>
    <xf numFmtId="38" fontId="2" fillId="2" borderId="23" xfId="17" applyFont="1" applyFill="1" applyBorder="1" applyAlignment="1">
      <alignment horizontal="distributed" vertical="center"/>
    </xf>
    <xf numFmtId="38" fontId="2" fillId="2" borderId="9" xfId="17" applyFont="1" applyFill="1" applyBorder="1" applyAlignment="1">
      <alignment horizontal="distributed" vertical="center"/>
    </xf>
    <xf numFmtId="38" fontId="2" fillId="2" borderId="16" xfId="17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2" fillId="2" borderId="9" xfId="17" applyFont="1" applyFill="1" applyBorder="1" applyAlignment="1">
      <alignment horizontal="center" vertical="center"/>
    </xf>
    <xf numFmtId="38" fontId="2" fillId="2" borderId="10" xfId="17" applyFont="1" applyFill="1" applyBorder="1" applyAlignment="1">
      <alignment horizontal="center" vertical="center"/>
    </xf>
    <xf numFmtId="38" fontId="2" fillId="2" borderId="24" xfId="17" applyFont="1" applyFill="1" applyBorder="1" applyAlignment="1">
      <alignment horizontal="center" vertical="center"/>
    </xf>
    <xf numFmtId="38" fontId="2" fillId="2" borderId="25" xfId="17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2" fillId="2" borderId="1" xfId="17" applyFont="1" applyFill="1" applyBorder="1" applyAlignment="1">
      <alignment horizontal="center" vertical="center"/>
    </xf>
    <xf numFmtId="38" fontId="2" fillId="2" borderId="21" xfId="17" applyFont="1" applyFill="1" applyBorder="1" applyAlignment="1">
      <alignment horizontal="center" vertical="center"/>
    </xf>
    <xf numFmtId="38" fontId="2" fillId="2" borderId="26" xfId="17" applyFont="1" applyFill="1" applyBorder="1" applyAlignment="1">
      <alignment horizontal="center" vertical="center"/>
    </xf>
    <xf numFmtId="38" fontId="2" fillId="2" borderId="23" xfId="17" applyFont="1" applyFill="1" applyBorder="1" applyAlignment="1">
      <alignment horizontal="center" vertical="center"/>
    </xf>
    <xf numFmtId="38" fontId="2" fillId="2" borderId="23" xfId="17" applyFont="1" applyFill="1" applyBorder="1" applyAlignment="1">
      <alignment horizontal="center" vertical="center" wrapText="1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１_０１一般会計決算額（歳入）" xfId="21"/>
    <cellStyle name="標準_１１_０２一般会計決算額（歳出）" xfId="22"/>
    <cellStyle name="標準_１１_０３特別会計決算額（歳入）" xfId="23"/>
    <cellStyle name="標準_１１_０４特別会計決算額（歳出）" xfId="24"/>
    <cellStyle name="標準_１１_０５普通会計決算状況" xfId="25"/>
    <cellStyle name="標準_１１_０７市税" xfId="26"/>
    <cellStyle name="標準_Sheet1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14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5.625" style="170" customWidth="1"/>
    <col min="2" max="2" width="5.625" style="173" customWidth="1"/>
    <col min="3" max="3" width="2.625" style="170" customWidth="1"/>
    <col min="4" max="4" width="25.625" style="170" customWidth="1"/>
    <col min="5" max="16384" width="10.625" style="170" customWidth="1"/>
  </cols>
  <sheetData>
    <row r="1" spans="3:6" ht="19.5" customHeight="1">
      <c r="C1" s="181"/>
      <c r="D1" s="180" t="s">
        <v>206</v>
      </c>
      <c r="E1" s="181"/>
      <c r="F1" s="181"/>
    </row>
    <row r="2" spans="1:42" ht="19.5" customHeight="1">
      <c r="A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</row>
    <row r="3" spans="1:42" ht="19.5" customHeight="1">
      <c r="A3" s="174"/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7"/>
      <c r="AN3" s="177"/>
      <c r="AO3" s="176"/>
      <c r="AP3" s="176"/>
    </row>
    <row r="4" spans="2:44" ht="19.5" customHeight="1">
      <c r="B4" s="172">
        <v>11</v>
      </c>
      <c r="C4" s="172"/>
      <c r="D4" s="178" t="s">
        <v>205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9"/>
      <c r="AP4" s="179"/>
      <c r="AQ4" s="178"/>
      <c r="AR4" s="178"/>
    </row>
    <row r="5" spans="2:42" ht="19.5" customHeight="1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9"/>
      <c r="AN5" s="179"/>
      <c r="AO5" s="178"/>
      <c r="AP5" s="178"/>
    </row>
    <row r="6" spans="1:42" ht="19.5" customHeight="1">
      <c r="A6" s="174" t="s">
        <v>204</v>
      </c>
      <c r="B6" s="183">
        <v>1</v>
      </c>
      <c r="C6" s="185"/>
      <c r="D6" s="184" t="s">
        <v>210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7" t="s">
        <v>209</v>
      </c>
      <c r="AN6" s="177" t="s">
        <v>211</v>
      </c>
      <c r="AO6" s="176"/>
      <c r="AP6" s="176"/>
    </row>
    <row r="7" spans="1:42" ht="19.5" customHeight="1">
      <c r="A7" s="174" t="s">
        <v>204</v>
      </c>
      <c r="B7" s="183">
        <v>2</v>
      </c>
      <c r="C7" s="185"/>
      <c r="D7" s="184" t="s">
        <v>212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7" t="s">
        <v>209</v>
      </c>
      <c r="AN7" s="177" t="s">
        <v>211</v>
      </c>
      <c r="AO7" s="176"/>
      <c r="AP7" s="176"/>
    </row>
    <row r="8" spans="1:42" ht="19.5" customHeight="1">
      <c r="A8" s="174" t="s">
        <v>204</v>
      </c>
      <c r="B8" s="183">
        <v>3</v>
      </c>
      <c r="C8" s="185"/>
      <c r="D8" s="184" t="s">
        <v>213</v>
      </c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7" t="s">
        <v>209</v>
      </c>
      <c r="AN8" s="177" t="s">
        <v>214</v>
      </c>
      <c r="AO8" s="176"/>
      <c r="AP8" s="176"/>
    </row>
    <row r="9" spans="1:42" ht="19.5" customHeight="1">
      <c r="A9" s="174" t="s">
        <v>204</v>
      </c>
      <c r="B9" s="183">
        <v>4</v>
      </c>
      <c r="C9" s="185"/>
      <c r="D9" s="184" t="s">
        <v>215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7" t="s">
        <v>209</v>
      </c>
      <c r="AN9" s="177" t="s">
        <v>214</v>
      </c>
      <c r="AO9" s="176"/>
      <c r="AP9" s="176"/>
    </row>
    <row r="10" spans="1:42" ht="19.5" customHeight="1">
      <c r="A10" s="174" t="s">
        <v>204</v>
      </c>
      <c r="B10" s="183">
        <v>5</v>
      </c>
      <c r="C10" s="185"/>
      <c r="D10" s="184" t="s">
        <v>216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7" t="s">
        <v>217</v>
      </c>
      <c r="AN10" s="177" t="s">
        <v>208</v>
      </c>
      <c r="AO10" s="176"/>
      <c r="AP10" s="176"/>
    </row>
    <row r="11" spans="1:42" ht="19.5" customHeight="1">
      <c r="A11" s="174" t="s">
        <v>204</v>
      </c>
      <c r="B11" s="183">
        <v>6</v>
      </c>
      <c r="C11" s="185"/>
      <c r="D11" s="184" t="s">
        <v>218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7" t="s">
        <v>217</v>
      </c>
      <c r="AN11" s="177" t="s">
        <v>207</v>
      </c>
      <c r="AO11" s="176"/>
      <c r="AP11" s="176"/>
    </row>
    <row r="12" spans="1:42" ht="19.5" customHeight="1">
      <c r="A12" s="174" t="s">
        <v>204</v>
      </c>
      <c r="B12" s="183">
        <v>7</v>
      </c>
      <c r="C12" s="185"/>
      <c r="D12" s="184" t="s">
        <v>219</v>
      </c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7" t="s">
        <v>220</v>
      </c>
      <c r="AN12" s="177" t="s">
        <v>221</v>
      </c>
      <c r="AO12" s="176"/>
      <c r="AP12" s="176"/>
    </row>
    <row r="13" spans="1:42" ht="19.5" customHeight="1">
      <c r="A13" s="174" t="s">
        <v>204</v>
      </c>
      <c r="B13" s="183">
        <v>8</v>
      </c>
      <c r="C13" s="185"/>
      <c r="D13" s="184" t="s">
        <v>222</v>
      </c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7" t="s">
        <v>223</v>
      </c>
      <c r="AN13" s="177" t="s">
        <v>223</v>
      </c>
      <c r="AO13" s="176"/>
      <c r="AP13" s="176"/>
    </row>
    <row r="14" spans="1:42" ht="19.5" customHeight="1">
      <c r="A14" s="174" t="s">
        <v>204</v>
      </c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7"/>
      <c r="AN14" s="177"/>
      <c r="AO14" s="176"/>
      <c r="AP14" s="176"/>
    </row>
  </sheetData>
  <dataValidations count="2">
    <dataValidation allowBlank="1" showInputMessage="1" showErrorMessage="1" imeMode="off" sqref="B4:D4 D1 B2:B3 B5:B65536"/>
    <dataValidation allowBlank="1" showInputMessage="1" showErrorMessage="1" imeMode="hiragana" sqref="C2:C3 E4 C5:C65536"/>
  </dataValidations>
  <hyperlinks>
    <hyperlink ref="B6" location="'1'!A1" tooltip="リンク先へ移動します。" display="'1'!A1"/>
    <hyperlink ref="D6" location="'1'!A1" tooltip="リンク先へ移動します。" display="'1'!A1"/>
    <hyperlink ref="B7" location="'2'!A1" tooltip="リンク先へ移動します。" display="'2'!A1"/>
    <hyperlink ref="D7" location="'2'!A1" tooltip="リンク先へ移動します。" display="'2'!A1"/>
    <hyperlink ref="B8" location="'3'!A1" tooltip="リンク先へ移動します。" display="'3'!A1"/>
    <hyperlink ref="D8" location="'3'!A1" tooltip="リンク先へ移動します。" display="'3'!A1"/>
    <hyperlink ref="B9" location="'4'!A1" tooltip="リンク先へ移動します。" display="'4'!A1"/>
    <hyperlink ref="D9" location="'4'!A1" tooltip="リンク先へ移動します。" display="'4'!A1"/>
    <hyperlink ref="B10" location="'5'!A1" tooltip="リンク先へ移動します。" display="'5'!A1"/>
    <hyperlink ref="D10" location="'5'!A1" tooltip="リンク先へ移動します。" display="'5'!A1"/>
    <hyperlink ref="B11" location="'6'!A1" tooltip="リンク先へ移動します。" display="'6'!A1"/>
    <hyperlink ref="D11" location="'6'!A1" tooltip="リンク先へ移動します。" display="'6'!A1"/>
    <hyperlink ref="B12" location="'7'!A1" tooltip="リンク先へ移動します。" display="'7'!A1"/>
    <hyperlink ref="D12" location="'7'!A1" tooltip="リンク先へ移動します。" display="'7'!A1"/>
    <hyperlink ref="B13" location="'8'!A1" tooltip="リンク先へ移動します。" display="'8'!A1"/>
    <hyperlink ref="D13" location="'8'!A1" tooltip="リンク先へ移動します。" display="'8'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29"/>
  <sheetViews>
    <sheetView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F2" sqref="F2"/>
    </sheetView>
  </sheetViews>
  <sheetFormatPr defaultColWidth="9.00390625" defaultRowHeight="15" customHeight="1"/>
  <cols>
    <col min="1" max="1" width="30.625" style="13" customWidth="1"/>
    <col min="2" max="5" width="12.625" style="13" customWidth="1"/>
    <col min="6" max="11" width="12.625" style="27" customWidth="1"/>
    <col min="12" max="16384" width="9.00390625" style="13" customWidth="1"/>
  </cols>
  <sheetData>
    <row r="1" spans="1:11" s="11" customFormat="1" ht="15" customHeight="1">
      <c r="A1" s="11" t="s">
        <v>31</v>
      </c>
      <c r="F1" s="12"/>
      <c r="G1" s="12"/>
      <c r="H1" s="12"/>
      <c r="I1" s="12"/>
      <c r="J1" s="12"/>
      <c r="K1" s="12"/>
    </row>
    <row r="2" spans="6:11" s="11" customFormat="1" ht="15" customHeight="1">
      <c r="F2" s="186" t="s">
        <v>224</v>
      </c>
      <c r="G2" s="12"/>
      <c r="H2" s="12"/>
      <c r="I2" s="12"/>
      <c r="J2" s="12"/>
      <c r="K2" s="186" t="s">
        <v>224</v>
      </c>
    </row>
    <row r="3" spans="6:11" s="11" customFormat="1" ht="15" customHeight="1">
      <c r="F3" s="12"/>
      <c r="G3" s="12"/>
      <c r="H3" s="12"/>
      <c r="I3" s="12"/>
      <c r="J3" s="12"/>
      <c r="K3" s="12"/>
    </row>
    <row r="4" spans="1:11" ht="15" customHeight="1" thickBot="1">
      <c r="A4" s="7"/>
      <c r="B4" s="7"/>
      <c r="C4" s="7"/>
      <c r="D4" s="7"/>
      <c r="E4" s="7"/>
      <c r="F4" s="8" t="s">
        <v>0</v>
      </c>
      <c r="G4" s="8"/>
      <c r="H4" s="8"/>
      <c r="I4" s="8"/>
      <c r="J4" s="8"/>
      <c r="K4" s="8" t="s">
        <v>0</v>
      </c>
    </row>
    <row r="5" spans="1:11" ht="15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9" t="s">
        <v>130</v>
      </c>
    </row>
    <row r="6" spans="1:11" ht="15" customHeight="1">
      <c r="A6" s="159" t="s">
        <v>166</v>
      </c>
      <c r="B6" s="14">
        <v>5651548</v>
      </c>
      <c r="C6" s="15">
        <v>5184434</v>
      </c>
      <c r="D6" s="15">
        <v>5237602</v>
      </c>
      <c r="E6" s="6">
        <v>5315092</v>
      </c>
      <c r="F6" s="6">
        <v>5218967</v>
      </c>
      <c r="G6" s="6">
        <v>5150704</v>
      </c>
      <c r="H6" s="6">
        <v>5398715</v>
      </c>
      <c r="I6" s="6">
        <v>5255329</v>
      </c>
      <c r="J6" s="6">
        <v>5777143</v>
      </c>
      <c r="K6" s="16">
        <v>5678984</v>
      </c>
    </row>
    <row r="7" spans="1:11" ht="15" customHeight="1">
      <c r="A7" s="159" t="s">
        <v>11</v>
      </c>
      <c r="B7" s="14">
        <v>292472</v>
      </c>
      <c r="C7" s="6">
        <v>297627</v>
      </c>
      <c r="D7" s="6">
        <v>296519</v>
      </c>
      <c r="E7" s="6">
        <v>297438</v>
      </c>
      <c r="F7" s="6">
        <v>310979</v>
      </c>
      <c r="G7" s="6">
        <v>406007</v>
      </c>
      <c r="H7" s="6">
        <v>484902</v>
      </c>
      <c r="I7" s="6">
        <v>642860</v>
      </c>
      <c r="J7" s="6">
        <v>326616</v>
      </c>
      <c r="K7" s="16">
        <v>326785</v>
      </c>
    </row>
    <row r="8" spans="1:11" ht="15" customHeight="1">
      <c r="A8" s="159" t="s">
        <v>12</v>
      </c>
      <c r="B8" s="6">
        <v>55717</v>
      </c>
      <c r="C8" s="6">
        <v>218588</v>
      </c>
      <c r="D8" s="6">
        <v>217839</v>
      </c>
      <c r="E8" s="6">
        <v>65803</v>
      </c>
      <c r="F8" s="6">
        <v>47052</v>
      </c>
      <c r="G8" s="6">
        <v>41718</v>
      </c>
      <c r="H8" s="6">
        <v>31436</v>
      </c>
      <c r="I8" s="6">
        <v>22069</v>
      </c>
      <c r="J8" s="6">
        <v>28121</v>
      </c>
      <c r="K8" s="16">
        <v>27030</v>
      </c>
    </row>
    <row r="9" spans="1:11" ht="15" customHeight="1">
      <c r="A9" s="159" t="s">
        <v>13</v>
      </c>
      <c r="B9" s="18" t="s">
        <v>28</v>
      </c>
      <c r="C9" s="18" t="s">
        <v>28</v>
      </c>
      <c r="D9" s="18" t="s">
        <v>28</v>
      </c>
      <c r="E9" s="18" t="s">
        <v>28</v>
      </c>
      <c r="F9" s="18" t="s">
        <v>28</v>
      </c>
      <c r="G9" s="6">
        <v>12166</v>
      </c>
      <c r="H9" s="6">
        <v>20799</v>
      </c>
      <c r="I9" s="6">
        <v>30210</v>
      </c>
      <c r="J9" s="6">
        <v>33871</v>
      </c>
      <c r="K9" s="16">
        <v>14288</v>
      </c>
    </row>
    <row r="10" spans="1:11" ht="15" customHeight="1">
      <c r="A10" s="159" t="s">
        <v>14</v>
      </c>
      <c r="B10" s="18" t="s">
        <v>29</v>
      </c>
      <c r="C10" s="18" t="s">
        <v>29</v>
      </c>
      <c r="D10" s="18" t="s">
        <v>29</v>
      </c>
      <c r="E10" s="18" t="s">
        <v>29</v>
      </c>
      <c r="F10" s="18" t="s">
        <v>29</v>
      </c>
      <c r="G10" s="6">
        <v>11690</v>
      </c>
      <c r="H10" s="6">
        <v>29897</v>
      </c>
      <c r="I10" s="6">
        <v>27539</v>
      </c>
      <c r="J10" s="6">
        <v>22587</v>
      </c>
      <c r="K10" s="16">
        <v>4911</v>
      </c>
    </row>
    <row r="11" spans="1:11" ht="15" customHeight="1">
      <c r="A11" s="159" t="s">
        <v>15</v>
      </c>
      <c r="B11" s="6">
        <v>393330</v>
      </c>
      <c r="C11" s="6">
        <v>405629</v>
      </c>
      <c r="D11" s="6">
        <v>390577</v>
      </c>
      <c r="E11" s="6">
        <v>348303</v>
      </c>
      <c r="F11" s="6">
        <v>400145</v>
      </c>
      <c r="G11" s="6">
        <v>437762</v>
      </c>
      <c r="H11" s="6">
        <v>407140</v>
      </c>
      <c r="I11" s="6">
        <v>428289</v>
      </c>
      <c r="J11" s="6">
        <v>417716</v>
      </c>
      <c r="K11" s="16">
        <v>390255</v>
      </c>
    </row>
    <row r="12" spans="1:11" ht="15" customHeight="1">
      <c r="A12" s="159" t="s">
        <v>16</v>
      </c>
      <c r="B12" s="14">
        <v>225447</v>
      </c>
      <c r="C12" s="6">
        <v>216219</v>
      </c>
      <c r="D12" s="6">
        <v>203395</v>
      </c>
      <c r="E12" s="6">
        <v>195682</v>
      </c>
      <c r="F12" s="6">
        <v>177742</v>
      </c>
      <c r="G12" s="6">
        <v>168481</v>
      </c>
      <c r="H12" s="6">
        <v>155494</v>
      </c>
      <c r="I12" s="6">
        <v>161076</v>
      </c>
      <c r="J12" s="6">
        <v>166525</v>
      </c>
      <c r="K12" s="16">
        <v>168230</v>
      </c>
    </row>
    <row r="13" spans="1:11" ht="15" customHeight="1">
      <c r="A13" s="159" t="s">
        <v>17</v>
      </c>
      <c r="B13" s="14">
        <v>5155</v>
      </c>
      <c r="C13" s="6">
        <v>1254</v>
      </c>
      <c r="D13" s="18">
        <v>0</v>
      </c>
      <c r="E13" s="18">
        <v>0</v>
      </c>
      <c r="F13" s="6">
        <v>195</v>
      </c>
      <c r="G13" s="18" t="s">
        <v>30</v>
      </c>
      <c r="H13" s="18" t="s">
        <v>30</v>
      </c>
      <c r="I13" s="18" t="s">
        <v>30</v>
      </c>
      <c r="J13" s="18" t="s">
        <v>30</v>
      </c>
      <c r="K13" s="19" t="s">
        <v>45</v>
      </c>
    </row>
    <row r="14" spans="1:11" ht="15" customHeight="1">
      <c r="A14" s="159" t="s">
        <v>18</v>
      </c>
      <c r="B14" s="14">
        <v>241733</v>
      </c>
      <c r="C14" s="6">
        <v>224658</v>
      </c>
      <c r="D14" s="6">
        <v>226097</v>
      </c>
      <c r="E14" s="6">
        <v>195012</v>
      </c>
      <c r="F14" s="6">
        <v>213266</v>
      </c>
      <c r="G14" s="6">
        <v>234333</v>
      </c>
      <c r="H14" s="6">
        <v>215621</v>
      </c>
      <c r="I14" s="6">
        <v>246289</v>
      </c>
      <c r="J14" s="6">
        <v>187457</v>
      </c>
      <c r="K14" s="16">
        <v>208854</v>
      </c>
    </row>
    <row r="15" spans="1:11" ht="15" customHeight="1">
      <c r="A15" s="159" t="s">
        <v>20</v>
      </c>
      <c r="B15" s="14">
        <v>134856</v>
      </c>
      <c r="C15" s="6">
        <v>184034</v>
      </c>
      <c r="D15" s="6">
        <v>174809</v>
      </c>
      <c r="E15" s="6">
        <v>176943</v>
      </c>
      <c r="F15" s="6">
        <v>172130</v>
      </c>
      <c r="G15" s="6">
        <v>179846</v>
      </c>
      <c r="H15" s="6">
        <v>169298</v>
      </c>
      <c r="I15" s="6">
        <v>140851</v>
      </c>
      <c r="J15" s="6">
        <v>35000</v>
      </c>
      <c r="K15" s="16">
        <v>66672</v>
      </c>
    </row>
    <row r="16" spans="1:11" ht="15" customHeight="1">
      <c r="A16" s="159" t="s">
        <v>21</v>
      </c>
      <c r="B16" s="14">
        <v>8456802</v>
      </c>
      <c r="C16" s="6">
        <v>8575585</v>
      </c>
      <c r="D16" s="6">
        <v>8508096</v>
      </c>
      <c r="E16" s="6">
        <v>8298635</v>
      </c>
      <c r="F16" s="6">
        <v>8158536</v>
      </c>
      <c r="G16" s="6">
        <v>8201637</v>
      </c>
      <c r="H16" s="6">
        <v>8720665</v>
      </c>
      <c r="I16" s="6">
        <v>8847157</v>
      </c>
      <c r="J16" s="6">
        <v>9028913</v>
      </c>
      <c r="K16" s="16">
        <v>9538740</v>
      </c>
    </row>
    <row r="17" spans="1:11" ht="15" customHeight="1">
      <c r="A17" s="159" t="s">
        <v>22</v>
      </c>
      <c r="B17" s="14">
        <v>14936</v>
      </c>
      <c r="C17" s="6">
        <v>12465</v>
      </c>
      <c r="D17" s="6">
        <v>12689</v>
      </c>
      <c r="E17" s="6">
        <v>12456</v>
      </c>
      <c r="F17" s="6">
        <v>13295</v>
      </c>
      <c r="G17" s="6">
        <v>12926</v>
      </c>
      <c r="H17" s="6">
        <v>12775</v>
      </c>
      <c r="I17" s="6">
        <v>13255</v>
      </c>
      <c r="J17" s="6">
        <v>13266</v>
      </c>
      <c r="K17" s="16">
        <v>11722</v>
      </c>
    </row>
    <row r="18" spans="1:11" ht="15" customHeight="1">
      <c r="A18" s="159" t="s">
        <v>23</v>
      </c>
      <c r="B18" s="14">
        <v>295025</v>
      </c>
      <c r="C18" s="6">
        <v>129648</v>
      </c>
      <c r="D18" s="6">
        <v>178125</v>
      </c>
      <c r="E18" s="6">
        <v>421963</v>
      </c>
      <c r="F18" s="6">
        <v>273025</v>
      </c>
      <c r="G18" s="6">
        <v>358577</v>
      </c>
      <c r="H18" s="6">
        <v>385427</v>
      </c>
      <c r="I18" s="6">
        <v>391807</v>
      </c>
      <c r="J18" s="6">
        <v>397085</v>
      </c>
      <c r="K18" s="16">
        <v>362089</v>
      </c>
    </row>
    <row r="19" spans="1:11" ht="15" customHeight="1">
      <c r="A19" s="159" t="s">
        <v>24</v>
      </c>
      <c r="B19" s="14">
        <v>826804</v>
      </c>
      <c r="C19" s="6">
        <v>834383</v>
      </c>
      <c r="D19" s="6">
        <v>809917</v>
      </c>
      <c r="E19" s="6">
        <v>844378</v>
      </c>
      <c r="F19" s="6">
        <v>816110</v>
      </c>
      <c r="G19" s="6">
        <v>722921</v>
      </c>
      <c r="H19" s="6">
        <v>649829</v>
      </c>
      <c r="I19" s="6">
        <v>668889</v>
      </c>
      <c r="J19" s="6">
        <v>653625</v>
      </c>
      <c r="K19" s="16">
        <v>620353</v>
      </c>
    </row>
    <row r="20" spans="1:11" ht="15" customHeight="1">
      <c r="A20" s="159" t="s">
        <v>25</v>
      </c>
      <c r="B20" s="14">
        <v>2839548</v>
      </c>
      <c r="C20" s="6">
        <v>2283154</v>
      </c>
      <c r="D20" s="6">
        <v>2284165</v>
      </c>
      <c r="E20" s="6">
        <v>2202375</v>
      </c>
      <c r="F20" s="6">
        <v>2091532</v>
      </c>
      <c r="G20" s="6">
        <v>1124309</v>
      </c>
      <c r="H20" s="6">
        <v>1300280</v>
      </c>
      <c r="I20" s="6">
        <v>963662</v>
      </c>
      <c r="J20" s="6">
        <v>806696</v>
      </c>
      <c r="K20" s="16">
        <v>1163784</v>
      </c>
    </row>
    <row r="21" spans="1:11" ht="15" customHeight="1">
      <c r="A21" s="159" t="s">
        <v>26</v>
      </c>
      <c r="B21" s="14">
        <v>2633790</v>
      </c>
      <c r="C21" s="6">
        <v>1348732</v>
      </c>
      <c r="D21" s="6">
        <v>1313514</v>
      </c>
      <c r="E21" s="6">
        <v>1375503</v>
      </c>
      <c r="F21" s="6">
        <v>1473138</v>
      </c>
      <c r="G21" s="6">
        <v>1611690</v>
      </c>
      <c r="H21" s="6">
        <v>934356</v>
      </c>
      <c r="I21" s="6">
        <v>956395</v>
      </c>
      <c r="J21" s="6">
        <v>1011789</v>
      </c>
      <c r="K21" s="16">
        <v>973057</v>
      </c>
    </row>
    <row r="22" spans="1:11" ht="15" customHeight="1">
      <c r="A22" s="159" t="s">
        <v>27</v>
      </c>
      <c r="B22" s="14">
        <v>54739</v>
      </c>
      <c r="C22" s="6">
        <v>20808</v>
      </c>
      <c r="D22" s="6">
        <v>37212</v>
      </c>
      <c r="E22" s="6">
        <v>72778</v>
      </c>
      <c r="F22" s="6">
        <v>60514</v>
      </c>
      <c r="G22" s="6">
        <v>76108</v>
      </c>
      <c r="H22" s="6">
        <v>38553</v>
      </c>
      <c r="I22" s="6">
        <v>31907</v>
      </c>
      <c r="J22" s="6">
        <v>45035</v>
      </c>
      <c r="K22" s="16">
        <v>89450</v>
      </c>
    </row>
    <row r="23" spans="1:11" ht="15" customHeight="1">
      <c r="A23" s="159" t="s">
        <v>167</v>
      </c>
      <c r="B23" s="14">
        <v>95914</v>
      </c>
      <c r="C23" s="6">
        <v>26468</v>
      </c>
      <c r="D23" s="6">
        <v>12045</v>
      </c>
      <c r="E23" s="6">
        <v>5751</v>
      </c>
      <c r="F23" s="6">
        <v>12649</v>
      </c>
      <c r="G23" s="6">
        <v>9059</v>
      </c>
      <c r="H23" s="6">
        <v>84217</v>
      </c>
      <c r="I23" s="6">
        <v>19040</v>
      </c>
      <c r="J23" s="6">
        <v>22444</v>
      </c>
      <c r="K23" s="16">
        <v>19317</v>
      </c>
    </row>
    <row r="24" spans="1:11" ht="15" customHeight="1">
      <c r="A24" s="159" t="s">
        <v>168</v>
      </c>
      <c r="B24" s="14">
        <v>687805</v>
      </c>
      <c r="C24" s="6">
        <v>1546038</v>
      </c>
      <c r="D24" s="6">
        <v>2320882</v>
      </c>
      <c r="E24" s="6">
        <v>2097732</v>
      </c>
      <c r="F24" s="6">
        <v>1822803</v>
      </c>
      <c r="G24" s="6">
        <v>1464717</v>
      </c>
      <c r="H24" s="6">
        <v>1323860</v>
      </c>
      <c r="I24" s="6">
        <v>1236246</v>
      </c>
      <c r="J24" s="6">
        <v>2027447</v>
      </c>
      <c r="K24" s="16">
        <v>980644</v>
      </c>
    </row>
    <row r="25" spans="1:11" ht="15" customHeight="1">
      <c r="A25" s="159" t="s">
        <v>169</v>
      </c>
      <c r="B25" s="14">
        <v>2732</v>
      </c>
      <c r="C25" s="6">
        <v>646127</v>
      </c>
      <c r="D25" s="6">
        <v>695153</v>
      </c>
      <c r="E25" s="6">
        <v>548130</v>
      </c>
      <c r="F25" s="6">
        <v>624568</v>
      </c>
      <c r="G25" s="6">
        <v>615034</v>
      </c>
      <c r="H25" s="6">
        <v>387170</v>
      </c>
      <c r="I25" s="6">
        <v>274148</v>
      </c>
      <c r="J25" s="6">
        <v>202048</v>
      </c>
      <c r="K25" s="16">
        <v>217998</v>
      </c>
    </row>
    <row r="26" spans="1:11" ht="15" customHeight="1">
      <c r="A26" s="159" t="s">
        <v>170</v>
      </c>
      <c r="B26" s="14">
        <v>1571683</v>
      </c>
      <c r="C26" s="6">
        <v>1307482</v>
      </c>
      <c r="D26" s="6">
        <v>1472156</v>
      </c>
      <c r="E26" s="6">
        <v>567215</v>
      </c>
      <c r="F26" s="6">
        <v>713090</v>
      </c>
      <c r="G26" s="6">
        <v>523184</v>
      </c>
      <c r="H26" s="6">
        <v>502902</v>
      </c>
      <c r="I26" s="6">
        <v>437012</v>
      </c>
      <c r="J26" s="6">
        <v>453798</v>
      </c>
      <c r="K26" s="16">
        <v>415649</v>
      </c>
    </row>
    <row r="27" spans="1:11" ht="15" customHeight="1">
      <c r="A27" s="159" t="s">
        <v>171</v>
      </c>
      <c r="B27" s="20">
        <v>6822550</v>
      </c>
      <c r="C27" s="6">
        <v>9153850</v>
      </c>
      <c r="D27" s="6">
        <v>11024100</v>
      </c>
      <c r="E27" s="6">
        <v>9148100</v>
      </c>
      <c r="F27" s="6">
        <v>7467300</v>
      </c>
      <c r="G27" s="6">
        <v>3710256</v>
      </c>
      <c r="H27" s="6">
        <v>2284544</v>
      </c>
      <c r="I27" s="6">
        <v>1955100</v>
      </c>
      <c r="J27" s="6">
        <v>1032434</v>
      </c>
      <c r="K27" s="16">
        <v>1403328</v>
      </c>
    </row>
    <row r="28" spans="1:11" ht="15" customHeight="1" thickBot="1">
      <c r="A28" s="160" t="s">
        <v>172</v>
      </c>
      <c r="B28" s="21">
        <f>SUM(B6:B27)</f>
        <v>31302586</v>
      </c>
      <c r="C28" s="22">
        <f>SUM(C6:C27)</f>
        <v>32617183</v>
      </c>
      <c r="D28" s="22">
        <f>SUM(D6:D27)</f>
        <v>35414892</v>
      </c>
      <c r="E28" s="22">
        <v>32189289</v>
      </c>
      <c r="F28" s="22">
        <f aca="true" t="shared" si="0" ref="F28:K28">SUM(F6:F27)</f>
        <v>30067036</v>
      </c>
      <c r="G28" s="22">
        <f t="shared" si="0"/>
        <v>25073125</v>
      </c>
      <c r="H28" s="22">
        <f t="shared" si="0"/>
        <v>23537880</v>
      </c>
      <c r="I28" s="22">
        <f t="shared" si="0"/>
        <v>22749130</v>
      </c>
      <c r="J28" s="22">
        <f t="shared" si="0"/>
        <v>22689616</v>
      </c>
      <c r="K28" s="23">
        <f t="shared" si="0"/>
        <v>22682140</v>
      </c>
    </row>
    <row r="29" spans="1:11" s="26" customFormat="1" ht="15" customHeight="1">
      <c r="A29" s="24" t="s">
        <v>202</v>
      </c>
      <c r="B29" s="24"/>
      <c r="C29" s="24"/>
      <c r="D29" s="24"/>
      <c r="E29" s="24"/>
      <c r="F29" s="25"/>
      <c r="G29" s="25"/>
      <c r="H29" s="25"/>
      <c r="I29" s="25"/>
      <c r="J29" s="25"/>
      <c r="K29" s="25"/>
    </row>
  </sheetData>
  <hyperlinks>
    <hyperlink ref="K2" location="目次!A1" tooltip="メニューへ戻ります。" display="戻る"/>
    <hyperlink ref="F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0"/>
  <sheetViews>
    <sheetView workbookViewId="0" topLeftCell="A1">
      <pane xSplit="1" ySplit="5" topLeftCell="B6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00390625" defaultRowHeight="15" customHeight="1"/>
  <cols>
    <col min="1" max="1" width="30.625" style="155" customWidth="1"/>
    <col min="2" max="11" width="12.625" style="155" customWidth="1"/>
    <col min="12" max="14" width="9.00390625" style="155" customWidth="1"/>
    <col min="15" max="16" width="13.625" style="155" customWidth="1"/>
    <col min="17" max="16384" width="9.00390625" style="155" customWidth="1"/>
  </cols>
  <sheetData>
    <row r="1" s="153" customFormat="1" ht="15" customHeight="1">
      <c r="A1" s="153" t="s">
        <v>32</v>
      </c>
    </row>
    <row r="2" spans="6:11" s="153" customFormat="1" ht="15" customHeight="1">
      <c r="F2" s="186" t="s">
        <v>224</v>
      </c>
      <c r="K2" s="186" t="s">
        <v>224</v>
      </c>
    </row>
    <row r="3" s="153" customFormat="1" ht="15" customHeight="1"/>
    <row r="4" spans="1:11" ht="15" customHeight="1" thickBot="1">
      <c r="A4" s="154"/>
      <c r="B4" s="154"/>
      <c r="C4" s="154"/>
      <c r="D4" s="154"/>
      <c r="E4" s="154"/>
      <c r="F4" s="154" t="s">
        <v>0</v>
      </c>
      <c r="G4" s="154"/>
      <c r="H4" s="154"/>
      <c r="I4" s="154"/>
      <c r="J4" s="154"/>
      <c r="K4" s="154" t="s">
        <v>0</v>
      </c>
    </row>
    <row r="5" spans="1:11" ht="15" customHeight="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10" t="s">
        <v>130</v>
      </c>
    </row>
    <row r="6" spans="1:11" ht="15" customHeight="1">
      <c r="A6" s="161" t="s">
        <v>173</v>
      </c>
      <c r="B6" s="35">
        <v>355452</v>
      </c>
      <c r="C6" s="15">
        <v>221572</v>
      </c>
      <c r="D6" s="15">
        <v>225791</v>
      </c>
      <c r="E6" s="6">
        <v>221679</v>
      </c>
      <c r="F6" s="6">
        <v>229340</v>
      </c>
      <c r="G6" s="6">
        <v>194084</v>
      </c>
      <c r="H6" s="6">
        <v>198093</v>
      </c>
      <c r="I6" s="6">
        <v>206171</v>
      </c>
      <c r="J6" s="6">
        <v>183900</v>
      </c>
      <c r="K6" s="38">
        <v>165922</v>
      </c>
    </row>
    <row r="7" spans="1:11" ht="15" customHeight="1">
      <c r="A7" s="161" t="s">
        <v>174</v>
      </c>
      <c r="B7" s="14">
        <v>3807896</v>
      </c>
      <c r="C7" s="6">
        <v>4793138</v>
      </c>
      <c r="D7" s="6">
        <v>3346118</v>
      </c>
      <c r="E7" s="6">
        <v>2773792</v>
      </c>
      <c r="F7" s="6">
        <v>3085884</v>
      </c>
      <c r="G7" s="6">
        <v>2537855</v>
      </c>
      <c r="H7" s="6">
        <v>2312311</v>
      </c>
      <c r="I7" s="6">
        <v>2283436</v>
      </c>
      <c r="J7" s="6">
        <v>2732201</v>
      </c>
      <c r="K7" s="38">
        <v>2361188</v>
      </c>
    </row>
    <row r="8" spans="1:11" ht="15" customHeight="1">
      <c r="A8" s="161" t="s">
        <v>175</v>
      </c>
      <c r="B8" s="14">
        <v>4533827</v>
      </c>
      <c r="C8" s="6">
        <v>4558115</v>
      </c>
      <c r="D8" s="6">
        <v>4949251</v>
      </c>
      <c r="E8" s="6">
        <v>4169870</v>
      </c>
      <c r="F8" s="6">
        <v>4017959</v>
      </c>
      <c r="G8" s="6">
        <v>4096148</v>
      </c>
      <c r="H8" s="6">
        <v>4181250</v>
      </c>
      <c r="I8" s="6">
        <v>4013420</v>
      </c>
      <c r="J8" s="6">
        <v>4100152</v>
      </c>
      <c r="K8" s="38">
        <v>3923187</v>
      </c>
    </row>
    <row r="9" spans="1:11" ht="15" customHeight="1">
      <c r="A9" s="161" t="s">
        <v>176</v>
      </c>
      <c r="B9" s="14">
        <v>3509824</v>
      </c>
      <c r="C9" s="6">
        <v>6286607</v>
      </c>
      <c r="D9" s="6">
        <v>6910210</v>
      </c>
      <c r="E9" s="6">
        <v>4473406</v>
      </c>
      <c r="F9" s="6">
        <v>3355202</v>
      </c>
      <c r="G9" s="6">
        <v>2051520</v>
      </c>
      <c r="H9" s="6">
        <v>1832183</v>
      </c>
      <c r="I9" s="6">
        <v>1865128</v>
      </c>
      <c r="J9" s="6">
        <v>1655504</v>
      </c>
      <c r="K9" s="38">
        <v>1694156</v>
      </c>
    </row>
    <row r="10" spans="1:11" ht="15" customHeight="1">
      <c r="A10" s="161" t="s">
        <v>177</v>
      </c>
      <c r="B10" s="14">
        <v>12851</v>
      </c>
      <c r="C10" s="6">
        <v>13287</v>
      </c>
      <c r="D10" s="6">
        <v>8772</v>
      </c>
      <c r="E10" s="6">
        <v>8772</v>
      </c>
      <c r="F10" s="6">
        <v>8474</v>
      </c>
      <c r="G10" s="6">
        <v>7463</v>
      </c>
      <c r="H10" s="6">
        <v>7040</v>
      </c>
      <c r="I10" s="6">
        <v>8902</v>
      </c>
      <c r="J10" s="6">
        <v>9741</v>
      </c>
      <c r="K10" s="38">
        <v>8541</v>
      </c>
    </row>
    <row r="11" spans="1:11" ht="15" customHeight="1">
      <c r="A11" s="161" t="s">
        <v>33</v>
      </c>
      <c r="B11" s="14">
        <v>2309422</v>
      </c>
      <c r="C11" s="6">
        <v>1925892</v>
      </c>
      <c r="D11" s="6">
        <v>1693007</v>
      </c>
      <c r="E11" s="6">
        <v>2081953</v>
      </c>
      <c r="F11" s="6">
        <v>2692226</v>
      </c>
      <c r="G11" s="6">
        <v>1228715</v>
      </c>
      <c r="H11" s="6">
        <v>1145620</v>
      </c>
      <c r="I11" s="6">
        <v>1344293</v>
      </c>
      <c r="J11" s="6">
        <v>1437008</v>
      </c>
      <c r="K11" s="38">
        <v>1279630</v>
      </c>
    </row>
    <row r="12" spans="1:11" ht="15" customHeight="1">
      <c r="A12" s="161" t="s">
        <v>178</v>
      </c>
      <c r="B12" s="14">
        <v>382641</v>
      </c>
      <c r="C12" s="6">
        <v>274290</v>
      </c>
      <c r="D12" s="6">
        <v>2098885</v>
      </c>
      <c r="E12" s="6">
        <v>1239031</v>
      </c>
      <c r="F12" s="6">
        <v>250023</v>
      </c>
      <c r="G12" s="6">
        <v>355996</v>
      </c>
      <c r="H12" s="6">
        <v>336565</v>
      </c>
      <c r="I12" s="6">
        <v>236795</v>
      </c>
      <c r="J12" s="6">
        <v>225708</v>
      </c>
      <c r="K12" s="38">
        <v>218697</v>
      </c>
    </row>
    <row r="13" spans="1:11" ht="15" customHeight="1">
      <c r="A13" s="161" t="s">
        <v>179</v>
      </c>
      <c r="B13" s="14">
        <v>3847740</v>
      </c>
      <c r="C13" s="6">
        <v>3748868</v>
      </c>
      <c r="D13" s="6">
        <v>4011597</v>
      </c>
      <c r="E13" s="6">
        <v>4233795</v>
      </c>
      <c r="F13" s="6">
        <v>3911257</v>
      </c>
      <c r="G13" s="6">
        <v>3414071</v>
      </c>
      <c r="H13" s="6">
        <v>2944657</v>
      </c>
      <c r="I13" s="6">
        <v>2219129</v>
      </c>
      <c r="J13" s="6">
        <v>1879780</v>
      </c>
      <c r="K13" s="38">
        <v>2020629</v>
      </c>
    </row>
    <row r="14" spans="1:11" ht="15" customHeight="1">
      <c r="A14" s="161" t="s">
        <v>180</v>
      </c>
      <c r="B14" s="14">
        <v>833137</v>
      </c>
      <c r="C14" s="6">
        <v>725896</v>
      </c>
      <c r="D14" s="6">
        <v>851094</v>
      </c>
      <c r="E14" s="6">
        <v>836648</v>
      </c>
      <c r="F14" s="6">
        <v>919946</v>
      </c>
      <c r="G14" s="6">
        <v>589258</v>
      </c>
      <c r="H14" s="6">
        <v>667155</v>
      </c>
      <c r="I14" s="6">
        <v>719117</v>
      </c>
      <c r="J14" s="6">
        <v>745792</v>
      </c>
      <c r="K14" s="38">
        <v>684672</v>
      </c>
    </row>
    <row r="15" spans="1:11" ht="15" customHeight="1">
      <c r="A15" s="161" t="s">
        <v>181</v>
      </c>
      <c r="B15" s="14">
        <v>3948857</v>
      </c>
      <c r="C15" s="6">
        <v>3813399</v>
      </c>
      <c r="D15" s="6">
        <v>4692795</v>
      </c>
      <c r="E15" s="6">
        <v>6338480</v>
      </c>
      <c r="F15" s="6">
        <v>5682427</v>
      </c>
      <c r="G15" s="6">
        <v>3200840</v>
      </c>
      <c r="H15" s="6">
        <v>2945789</v>
      </c>
      <c r="I15" s="6">
        <v>3479252</v>
      </c>
      <c r="J15" s="6">
        <v>2611092</v>
      </c>
      <c r="K15" s="38">
        <v>2476408</v>
      </c>
    </row>
    <row r="16" spans="1:11" ht="15" customHeight="1">
      <c r="A16" s="161" t="s">
        <v>182</v>
      </c>
      <c r="B16" s="14">
        <v>2717747</v>
      </c>
      <c r="C16" s="6">
        <v>2984925</v>
      </c>
      <c r="D16" s="6">
        <v>3855558</v>
      </c>
      <c r="E16" s="6">
        <v>3748447</v>
      </c>
      <c r="F16" s="6">
        <v>4035361</v>
      </c>
      <c r="G16" s="6">
        <v>5317523</v>
      </c>
      <c r="H16" s="6">
        <v>4899238</v>
      </c>
      <c r="I16" s="6">
        <v>5123553</v>
      </c>
      <c r="J16" s="6">
        <v>5552640</v>
      </c>
      <c r="K16" s="38">
        <v>6031492</v>
      </c>
    </row>
    <row r="17" spans="1:11" ht="15" customHeight="1">
      <c r="A17" s="161" t="s">
        <v>34</v>
      </c>
      <c r="B17" s="14">
        <v>3914558</v>
      </c>
      <c r="C17" s="6">
        <v>2327875</v>
      </c>
      <c r="D17" s="6">
        <v>2014795</v>
      </c>
      <c r="E17" s="6">
        <v>1191420</v>
      </c>
      <c r="F17" s="6">
        <v>915290</v>
      </c>
      <c r="G17" s="6">
        <v>1341556</v>
      </c>
      <c r="H17" s="6">
        <v>1080836</v>
      </c>
      <c r="I17" s="6">
        <v>840776</v>
      </c>
      <c r="J17" s="6">
        <v>1124210</v>
      </c>
      <c r="K17" s="38">
        <v>1348088</v>
      </c>
    </row>
    <row r="18" spans="1:11" ht="15" customHeight="1">
      <c r="A18" s="161" t="s">
        <v>35</v>
      </c>
      <c r="B18" s="14">
        <v>199506</v>
      </c>
      <c r="C18" s="6">
        <v>138969</v>
      </c>
      <c r="D18" s="156">
        <v>24889</v>
      </c>
      <c r="E18" s="6">
        <v>11428</v>
      </c>
      <c r="F18" s="6">
        <v>6613</v>
      </c>
      <c r="G18" s="6">
        <v>135563</v>
      </c>
      <c r="H18" s="6">
        <v>455995</v>
      </c>
      <c r="I18" s="6">
        <v>30109</v>
      </c>
      <c r="J18" s="6">
        <v>6890</v>
      </c>
      <c r="K18" s="157" t="s">
        <v>45</v>
      </c>
    </row>
    <row r="19" spans="1:11" ht="15" customHeight="1" thickBot="1">
      <c r="A19" s="162" t="s">
        <v>172</v>
      </c>
      <c r="B19" s="21">
        <f>SUM(B6:B18)</f>
        <v>30373458</v>
      </c>
      <c r="C19" s="22">
        <f>SUM(C6:C18)</f>
        <v>31812833</v>
      </c>
      <c r="D19" s="41">
        <f>SUM(D6:D18)</f>
        <v>34682762</v>
      </c>
      <c r="E19" s="22">
        <v>31328721</v>
      </c>
      <c r="F19" s="22">
        <f aca="true" t="shared" si="0" ref="F19:K19">SUM(F6:F18)</f>
        <v>29110002</v>
      </c>
      <c r="G19" s="22">
        <f t="shared" si="0"/>
        <v>24470592</v>
      </c>
      <c r="H19" s="22">
        <f t="shared" si="0"/>
        <v>23006732</v>
      </c>
      <c r="I19" s="22">
        <f t="shared" si="0"/>
        <v>22370081</v>
      </c>
      <c r="J19" s="22">
        <f t="shared" si="0"/>
        <v>22264618</v>
      </c>
      <c r="K19" s="158">
        <f t="shared" si="0"/>
        <v>22212610</v>
      </c>
    </row>
    <row r="20" spans="1:11" s="26" customFormat="1" ht="15" customHeight="1">
      <c r="A20" s="24" t="s">
        <v>202</v>
      </c>
      <c r="B20" s="24"/>
      <c r="C20" s="24"/>
      <c r="D20" s="24"/>
      <c r="E20" s="24"/>
      <c r="F20" s="25"/>
      <c r="G20" s="25"/>
      <c r="H20" s="25"/>
      <c r="I20" s="25"/>
      <c r="J20" s="25"/>
      <c r="K20" s="25"/>
    </row>
  </sheetData>
  <hyperlinks>
    <hyperlink ref="K2" location="目次!A1" tooltip="メニューへ戻ります。" display="戻る"/>
    <hyperlink ref="F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20"/>
  <sheetViews>
    <sheetView workbookViewId="0" topLeftCell="A1">
      <pane xSplit="1" ySplit="5" topLeftCell="B6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00390625" defaultRowHeight="15" customHeight="1"/>
  <cols>
    <col min="1" max="1" width="30.625" style="144" customWidth="1"/>
    <col min="2" max="7" width="12.625" style="144" customWidth="1"/>
    <col min="8" max="11" width="12.625" style="152" customWidth="1"/>
    <col min="12" max="16384" width="9.00390625" style="144" customWidth="1"/>
  </cols>
  <sheetData>
    <row r="1" spans="1:11" s="141" customFormat="1" ht="15" customHeight="1">
      <c r="A1" s="141" t="s">
        <v>36</v>
      </c>
      <c r="H1" s="142"/>
      <c r="I1" s="142"/>
      <c r="J1" s="142"/>
      <c r="K1" s="142"/>
    </row>
    <row r="2" spans="6:11" s="141" customFormat="1" ht="15" customHeight="1">
      <c r="F2" s="186" t="s">
        <v>224</v>
      </c>
      <c r="H2" s="142"/>
      <c r="I2" s="142"/>
      <c r="J2" s="142"/>
      <c r="K2" s="186" t="s">
        <v>224</v>
      </c>
    </row>
    <row r="3" spans="6:11" s="141" customFormat="1" ht="15" customHeight="1">
      <c r="F3" s="142"/>
      <c r="H3" s="142"/>
      <c r="I3" s="142"/>
      <c r="J3" s="142"/>
      <c r="K3" s="142"/>
    </row>
    <row r="4" spans="1:11" ht="15" customHeight="1" thickBot="1">
      <c r="A4" s="143"/>
      <c r="B4" s="143"/>
      <c r="C4" s="143"/>
      <c r="D4" s="143"/>
      <c r="E4" s="143"/>
      <c r="F4" s="143" t="s">
        <v>0</v>
      </c>
      <c r="G4" s="143"/>
      <c r="H4" s="143"/>
      <c r="I4" s="143"/>
      <c r="J4" s="143"/>
      <c r="K4" s="143" t="s">
        <v>0</v>
      </c>
    </row>
    <row r="5" spans="1:11" ht="15" customHeight="1">
      <c r="A5" s="145" t="s">
        <v>37</v>
      </c>
      <c r="B5" s="146" t="s">
        <v>2</v>
      </c>
      <c r="C5" s="146" t="s">
        <v>3</v>
      </c>
      <c r="D5" s="146" t="s">
        <v>4</v>
      </c>
      <c r="E5" s="147" t="s">
        <v>5</v>
      </c>
      <c r="F5" s="147" t="s">
        <v>6</v>
      </c>
      <c r="G5" s="147" t="s">
        <v>7</v>
      </c>
      <c r="H5" s="147" t="s">
        <v>8</v>
      </c>
      <c r="I5" s="147" t="s">
        <v>9</v>
      </c>
      <c r="J5" s="147" t="s">
        <v>10</v>
      </c>
      <c r="K5" s="148" t="s">
        <v>130</v>
      </c>
    </row>
    <row r="6" spans="1:11" ht="15" customHeight="1">
      <c r="A6" s="163" t="s">
        <v>183</v>
      </c>
      <c r="B6" s="35">
        <v>61627</v>
      </c>
      <c r="C6" s="15">
        <v>62174</v>
      </c>
      <c r="D6" s="15">
        <v>67083</v>
      </c>
      <c r="E6" s="6">
        <v>56920</v>
      </c>
      <c r="F6" s="6">
        <v>55379</v>
      </c>
      <c r="G6" s="6">
        <v>40656</v>
      </c>
      <c r="H6" s="6">
        <v>33225</v>
      </c>
      <c r="I6" s="6">
        <v>30967</v>
      </c>
      <c r="J6" s="6">
        <v>23250</v>
      </c>
      <c r="K6" s="38">
        <v>27310</v>
      </c>
    </row>
    <row r="7" spans="1:11" ht="15" customHeight="1">
      <c r="A7" s="163" t="s">
        <v>38</v>
      </c>
      <c r="B7" s="14">
        <v>160704</v>
      </c>
      <c r="C7" s="6">
        <v>49399</v>
      </c>
      <c r="D7" s="6">
        <v>109269</v>
      </c>
      <c r="E7" s="6">
        <v>197715</v>
      </c>
      <c r="F7" s="6">
        <v>103258</v>
      </c>
      <c r="G7" s="6">
        <v>54920</v>
      </c>
      <c r="H7" s="6">
        <v>26535</v>
      </c>
      <c r="I7" s="6">
        <v>88608</v>
      </c>
      <c r="J7" s="6">
        <v>20172</v>
      </c>
      <c r="K7" s="135" t="s">
        <v>45</v>
      </c>
    </row>
    <row r="8" spans="1:11" ht="15" customHeight="1">
      <c r="A8" s="163" t="s">
        <v>184</v>
      </c>
      <c r="B8" s="14">
        <v>10620446</v>
      </c>
      <c r="C8" s="6">
        <v>8162635</v>
      </c>
      <c r="D8" s="6">
        <v>8117595</v>
      </c>
      <c r="E8" s="6">
        <v>8949707</v>
      </c>
      <c r="F8" s="6">
        <v>6889068</v>
      </c>
      <c r="G8" s="6">
        <v>3980133</v>
      </c>
      <c r="H8" s="6">
        <v>2546869</v>
      </c>
      <c r="I8" s="6">
        <v>2190313</v>
      </c>
      <c r="J8" s="6">
        <v>2183719</v>
      </c>
      <c r="K8" s="38">
        <v>2370818</v>
      </c>
    </row>
    <row r="9" spans="1:11" ht="15" customHeight="1">
      <c r="A9" s="163" t="s">
        <v>185</v>
      </c>
      <c r="B9" s="14">
        <v>355864</v>
      </c>
      <c r="C9" s="6">
        <v>361135</v>
      </c>
      <c r="D9" s="6">
        <v>6420</v>
      </c>
      <c r="E9" s="6">
        <v>49396</v>
      </c>
      <c r="F9" s="18" t="s">
        <v>42</v>
      </c>
      <c r="G9" s="18" t="s">
        <v>42</v>
      </c>
      <c r="H9" s="18" t="s">
        <v>42</v>
      </c>
      <c r="I9" s="18" t="s">
        <v>42</v>
      </c>
      <c r="J9" s="18" t="s">
        <v>42</v>
      </c>
      <c r="K9" s="135" t="s">
        <v>45</v>
      </c>
    </row>
    <row r="10" spans="1:11" ht="15" customHeight="1">
      <c r="A10" s="163" t="s">
        <v>39</v>
      </c>
      <c r="B10" s="14">
        <v>3575311</v>
      </c>
      <c r="C10" s="6">
        <v>2770470</v>
      </c>
      <c r="D10" s="6">
        <v>2711606</v>
      </c>
      <c r="E10" s="6">
        <v>2808898</v>
      </c>
      <c r="F10" s="6">
        <v>1746572</v>
      </c>
      <c r="G10" s="6">
        <v>831653</v>
      </c>
      <c r="H10" s="6">
        <v>579070</v>
      </c>
      <c r="I10" s="6">
        <v>643952</v>
      </c>
      <c r="J10" s="6">
        <v>673383</v>
      </c>
      <c r="K10" s="38">
        <v>768161</v>
      </c>
    </row>
    <row r="11" spans="1:11" ht="15" customHeight="1">
      <c r="A11" s="163" t="s">
        <v>40</v>
      </c>
      <c r="B11" s="14">
        <v>6319</v>
      </c>
      <c r="C11" s="6">
        <v>10316</v>
      </c>
      <c r="D11" s="6">
        <v>8942</v>
      </c>
      <c r="E11" s="6">
        <v>7337</v>
      </c>
      <c r="F11" s="6">
        <v>5997</v>
      </c>
      <c r="G11" s="6">
        <v>5363</v>
      </c>
      <c r="H11" s="6">
        <v>8456</v>
      </c>
      <c r="I11" s="6">
        <v>7546</v>
      </c>
      <c r="J11" s="6">
        <v>7751</v>
      </c>
      <c r="K11" s="38">
        <v>7396</v>
      </c>
    </row>
    <row r="12" spans="1:11" ht="15" customHeight="1">
      <c r="A12" s="163" t="s">
        <v>186</v>
      </c>
      <c r="B12" s="14">
        <v>93735</v>
      </c>
      <c r="C12" s="6">
        <v>92923</v>
      </c>
      <c r="D12" s="6">
        <v>95672</v>
      </c>
      <c r="E12" s="6">
        <v>95426</v>
      </c>
      <c r="F12" s="6">
        <v>92904</v>
      </c>
      <c r="G12" s="6">
        <v>94123</v>
      </c>
      <c r="H12" s="6">
        <v>94063</v>
      </c>
      <c r="I12" s="6">
        <v>86648</v>
      </c>
      <c r="J12" s="6">
        <v>100074</v>
      </c>
      <c r="K12" s="38">
        <v>88990</v>
      </c>
    </row>
    <row r="13" spans="1:11" ht="15" customHeight="1">
      <c r="A13" s="163" t="s">
        <v>41</v>
      </c>
      <c r="B13" s="136" t="s">
        <v>29</v>
      </c>
      <c r="C13" s="18" t="s">
        <v>29</v>
      </c>
      <c r="D13" s="6">
        <v>487476</v>
      </c>
      <c r="E13" s="6">
        <v>19566</v>
      </c>
      <c r="F13" s="6">
        <v>20636</v>
      </c>
      <c r="G13" s="6">
        <v>19616</v>
      </c>
      <c r="H13" s="6">
        <v>18818</v>
      </c>
      <c r="I13" s="6">
        <v>48575</v>
      </c>
      <c r="J13" s="6">
        <v>17794</v>
      </c>
      <c r="K13" s="38">
        <v>22831</v>
      </c>
    </row>
    <row r="14" spans="1:11" ht="15" customHeight="1">
      <c r="A14" s="163" t="s">
        <v>43</v>
      </c>
      <c r="B14" s="14">
        <v>3461146</v>
      </c>
      <c r="C14" s="6">
        <v>3633747</v>
      </c>
      <c r="D14" s="6">
        <v>4064792</v>
      </c>
      <c r="E14" s="6">
        <v>3691671</v>
      </c>
      <c r="F14" s="6">
        <v>3765673</v>
      </c>
      <c r="G14" s="6">
        <v>3761417</v>
      </c>
      <c r="H14" s="6">
        <v>3950038</v>
      </c>
      <c r="I14" s="6">
        <v>4162813</v>
      </c>
      <c r="J14" s="6">
        <v>4606834</v>
      </c>
      <c r="K14" s="38">
        <v>4485289</v>
      </c>
    </row>
    <row r="15" spans="1:11" ht="15" customHeight="1">
      <c r="A15" s="163" t="s">
        <v>187</v>
      </c>
      <c r="B15" s="14">
        <v>5235498</v>
      </c>
      <c r="C15" s="6">
        <v>5053618</v>
      </c>
      <c r="D15" s="6">
        <v>5194794</v>
      </c>
      <c r="E15" s="6">
        <v>5314832</v>
      </c>
      <c r="F15" s="6">
        <v>5117940</v>
      </c>
      <c r="G15" s="6">
        <v>5014723</v>
      </c>
      <c r="H15" s="6">
        <v>4889040</v>
      </c>
      <c r="I15" s="6">
        <v>4885114</v>
      </c>
      <c r="J15" s="6">
        <v>4749109</v>
      </c>
      <c r="K15" s="38">
        <v>489582</v>
      </c>
    </row>
    <row r="16" spans="1:11" ht="15" customHeight="1">
      <c r="A16" s="163" t="s">
        <v>146</v>
      </c>
      <c r="B16" s="14"/>
      <c r="C16" s="6"/>
      <c r="D16" s="6"/>
      <c r="E16" s="6"/>
      <c r="F16" s="97" t="s">
        <v>45</v>
      </c>
      <c r="G16" s="18" t="s">
        <v>147</v>
      </c>
      <c r="H16" s="18" t="s">
        <v>147</v>
      </c>
      <c r="I16" s="18" t="s">
        <v>147</v>
      </c>
      <c r="J16" s="18" t="s">
        <v>147</v>
      </c>
      <c r="K16" s="38">
        <v>450816</v>
      </c>
    </row>
    <row r="17" spans="1:11" ht="15" customHeight="1">
      <c r="A17" s="163" t="s">
        <v>188</v>
      </c>
      <c r="B17" s="136" t="s">
        <v>163</v>
      </c>
      <c r="C17" s="6">
        <v>1802926</v>
      </c>
      <c r="D17" s="6">
        <v>2215295</v>
      </c>
      <c r="E17" s="6">
        <v>2318239</v>
      </c>
      <c r="F17" s="6">
        <v>2530676</v>
      </c>
      <c r="G17" s="6">
        <v>2680467</v>
      </c>
      <c r="H17" s="6">
        <v>2750910</v>
      </c>
      <c r="I17" s="6">
        <v>2890337</v>
      </c>
      <c r="J17" s="6">
        <v>3137532</v>
      </c>
      <c r="K17" s="38">
        <v>3060740</v>
      </c>
    </row>
    <row r="18" spans="1:11" ht="15" customHeight="1">
      <c r="A18" s="163" t="s">
        <v>44</v>
      </c>
      <c r="B18" s="136" t="s">
        <v>45</v>
      </c>
      <c r="C18" s="97" t="s">
        <v>45</v>
      </c>
      <c r="D18" s="97" t="s">
        <v>45</v>
      </c>
      <c r="E18" s="97" t="s">
        <v>45</v>
      </c>
      <c r="F18" s="97" t="s">
        <v>45</v>
      </c>
      <c r="G18" s="6">
        <v>1605892</v>
      </c>
      <c r="H18" s="18" t="s">
        <v>158</v>
      </c>
      <c r="I18" s="18" t="s">
        <v>158</v>
      </c>
      <c r="J18" s="18"/>
      <c r="K18" s="135" t="s">
        <v>45</v>
      </c>
    </row>
    <row r="19" spans="1:11" ht="15" customHeight="1" thickBot="1">
      <c r="A19" s="164" t="s">
        <v>172</v>
      </c>
      <c r="B19" s="149">
        <f aca="true" t="shared" si="0" ref="B19:K19">SUM(B6:B18)</f>
        <v>23570650</v>
      </c>
      <c r="C19" s="150">
        <f t="shared" si="0"/>
        <v>21999343</v>
      </c>
      <c r="D19" s="150">
        <f t="shared" si="0"/>
        <v>23078944</v>
      </c>
      <c r="E19" s="150">
        <f t="shared" si="0"/>
        <v>23509707</v>
      </c>
      <c r="F19" s="150">
        <f t="shared" si="0"/>
        <v>20328103</v>
      </c>
      <c r="G19" s="150">
        <f t="shared" si="0"/>
        <v>18088963</v>
      </c>
      <c r="H19" s="150">
        <f t="shared" si="0"/>
        <v>14897024</v>
      </c>
      <c r="I19" s="150">
        <f t="shared" si="0"/>
        <v>15034873</v>
      </c>
      <c r="J19" s="150">
        <f t="shared" si="0"/>
        <v>15519618</v>
      </c>
      <c r="K19" s="151">
        <f t="shared" si="0"/>
        <v>11771933</v>
      </c>
    </row>
    <row r="20" spans="1:11" s="26" customFormat="1" ht="15" customHeight="1">
      <c r="A20" s="24" t="s">
        <v>202</v>
      </c>
      <c r="B20" s="24"/>
      <c r="C20" s="24"/>
      <c r="D20" s="24"/>
      <c r="E20" s="24"/>
      <c r="F20" s="25"/>
      <c r="G20" s="25"/>
      <c r="H20" s="25"/>
      <c r="I20" s="25"/>
      <c r="J20" s="25"/>
      <c r="K20" s="25"/>
    </row>
  </sheetData>
  <hyperlinks>
    <hyperlink ref="K2" location="目次!A1" tooltip="メニューへ戻ります。" display="戻る"/>
    <hyperlink ref="F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0"/>
  <sheetViews>
    <sheetView workbookViewId="0" topLeftCell="A1">
      <pane xSplit="1" ySplit="5" topLeftCell="B6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00390625" defaultRowHeight="15" customHeight="1"/>
  <cols>
    <col min="1" max="1" width="30.625" style="130" customWidth="1"/>
    <col min="2" max="7" width="12.625" style="130" customWidth="1"/>
    <col min="8" max="11" width="12.625" style="140" customWidth="1"/>
    <col min="12" max="16384" width="9.00390625" style="130" customWidth="1"/>
  </cols>
  <sheetData>
    <row r="1" spans="1:11" s="127" customFormat="1" ht="15" customHeight="1">
      <c r="A1" s="127" t="s">
        <v>46</v>
      </c>
      <c r="H1" s="128"/>
      <c r="I1" s="128"/>
      <c r="J1" s="128"/>
      <c r="K1" s="128"/>
    </row>
    <row r="2" spans="6:11" s="127" customFormat="1" ht="15" customHeight="1">
      <c r="F2" s="186" t="s">
        <v>224</v>
      </c>
      <c r="H2" s="128"/>
      <c r="I2" s="128"/>
      <c r="J2" s="128"/>
      <c r="K2" s="186" t="s">
        <v>224</v>
      </c>
    </row>
    <row r="3" spans="6:11" s="127" customFormat="1" ht="15" customHeight="1">
      <c r="F3" s="128"/>
      <c r="H3" s="128"/>
      <c r="I3" s="128"/>
      <c r="J3" s="128"/>
      <c r="K3" s="128"/>
    </row>
    <row r="4" spans="1:11" ht="15" customHeight="1" thickBot="1">
      <c r="A4" s="129"/>
      <c r="B4" s="129"/>
      <c r="C4" s="129"/>
      <c r="D4" s="129"/>
      <c r="E4" s="129"/>
      <c r="F4" s="129" t="s">
        <v>0</v>
      </c>
      <c r="G4" s="129"/>
      <c r="H4" s="129"/>
      <c r="I4" s="129"/>
      <c r="J4" s="129"/>
      <c r="K4" s="129" t="s">
        <v>0</v>
      </c>
    </row>
    <row r="5" spans="1:11" ht="15" customHeight="1">
      <c r="A5" s="131" t="s">
        <v>37</v>
      </c>
      <c r="B5" s="132" t="s">
        <v>2</v>
      </c>
      <c r="C5" s="132" t="s">
        <v>3</v>
      </c>
      <c r="D5" s="132" t="s">
        <v>4</v>
      </c>
      <c r="E5" s="133" t="s">
        <v>5</v>
      </c>
      <c r="F5" s="133" t="s">
        <v>6</v>
      </c>
      <c r="G5" s="133" t="s">
        <v>7</v>
      </c>
      <c r="H5" s="133" t="s">
        <v>8</v>
      </c>
      <c r="I5" s="133" t="s">
        <v>9</v>
      </c>
      <c r="J5" s="133" t="s">
        <v>10</v>
      </c>
      <c r="K5" s="134" t="s">
        <v>130</v>
      </c>
    </row>
    <row r="6" spans="1:11" ht="15" customHeight="1">
      <c r="A6" s="165" t="s">
        <v>47</v>
      </c>
      <c r="B6" s="35">
        <v>60161</v>
      </c>
      <c r="C6" s="15">
        <v>58034</v>
      </c>
      <c r="D6" s="15">
        <v>66709</v>
      </c>
      <c r="E6" s="6">
        <v>59429</v>
      </c>
      <c r="F6" s="6">
        <v>61009</v>
      </c>
      <c r="G6" s="6">
        <v>56802</v>
      </c>
      <c r="H6" s="6">
        <v>52965</v>
      </c>
      <c r="I6" s="6">
        <v>56918</v>
      </c>
      <c r="J6" s="6">
        <v>53932</v>
      </c>
      <c r="K6" s="38">
        <v>60804</v>
      </c>
    </row>
    <row r="7" spans="1:11" ht="15" customHeight="1">
      <c r="A7" s="165" t="s">
        <v>38</v>
      </c>
      <c r="B7" s="14">
        <v>404788</v>
      </c>
      <c r="C7" s="6">
        <v>269618</v>
      </c>
      <c r="D7" s="6">
        <v>306276</v>
      </c>
      <c r="E7" s="6">
        <v>348450</v>
      </c>
      <c r="F7" s="6">
        <v>206665</v>
      </c>
      <c r="G7" s="6">
        <v>117273</v>
      </c>
      <c r="H7" s="6">
        <v>75798</v>
      </c>
      <c r="I7" s="6">
        <v>108473</v>
      </c>
      <c r="J7" s="6">
        <v>20172</v>
      </c>
      <c r="K7" s="135" t="s">
        <v>45</v>
      </c>
    </row>
    <row r="8" spans="1:11" ht="15" customHeight="1">
      <c r="A8" s="165" t="s">
        <v>48</v>
      </c>
      <c r="B8" s="14">
        <v>10443396</v>
      </c>
      <c r="C8" s="6">
        <v>7834134</v>
      </c>
      <c r="D8" s="6">
        <v>7874494</v>
      </c>
      <c r="E8" s="6">
        <v>8749165</v>
      </c>
      <c r="F8" s="6">
        <v>6838651</v>
      </c>
      <c r="G8" s="6">
        <v>3952795</v>
      </c>
      <c r="H8" s="6">
        <v>2529454</v>
      </c>
      <c r="I8" s="6">
        <v>2179619</v>
      </c>
      <c r="J8" s="6">
        <v>2180353</v>
      </c>
      <c r="K8" s="38">
        <v>2365615</v>
      </c>
    </row>
    <row r="9" spans="1:11" ht="15" customHeight="1">
      <c r="A9" s="165" t="s">
        <v>49</v>
      </c>
      <c r="B9" s="14">
        <v>355864</v>
      </c>
      <c r="C9" s="6">
        <v>361135</v>
      </c>
      <c r="D9" s="6">
        <v>6420</v>
      </c>
      <c r="E9" s="6">
        <v>49396</v>
      </c>
      <c r="F9" s="18" t="s">
        <v>30</v>
      </c>
      <c r="G9" s="18" t="s">
        <v>30</v>
      </c>
      <c r="H9" s="18" t="s">
        <v>30</v>
      </c>
      <c r="I9" s="18" t="s">
        <v>30</v>
      </c>
      <c r="J9" s="18" t="s">
        <v>30</v>
      </c>
      <c r="K9" s="135" t="s">
        <v>45</v>
      </c>
    </row>
    <row r="10" spans="1:11" ht="15" customHeight="1">
      <c r="A10" s="165" t="s">
        <v>39</v>
      </c>
      <c r="B10" s="14">
        <v>3460353</v>
      </c>
      <c r="C10" s="6">
        <v>2694514</v>
      </c>
      <c r="D10" s="6">
        <v>2636950</v>
      </c>
      <c r="E10" s="6">
        <v>2772379</v>
      </c>
      <c r="F10" s="6">
        <v>1732839</v>
      </c>
      <c r="G10" s="6">
        <v>829275</v>
      </c>
      <c r="H10" s="6">
        <v>578900</v>
      </c>
      <c r="I10" s="6">
        <v>641686</v>
      </c>
      <c r="J10" s="6">
        <v>672224</v>
      </c>
      <c r="K10" s="38">
        <v>767641</v>
      </c>
    </row>
    <row r="11" spans="1:11" ht="15" customHeight="1">
      <c r="A11" s="165" t="s">
        <v>40</v>
      </c>
      <c r="B11" s="14">
        <v>3280</v>
      </c>
      <c r="C11" s="6">
        <v>9964</v>
      </c>
      <c r="D11" s="6">
        <v>8673</v>
      </c>
      <c r="E11" s="6">
        <v>6768</v>
      </c>
      <c r="F11" s="6">
        <v>5857</v>
      </c>
      <c r="G11" s="6">
        <v>4886</v>
      </c>
      <c r="H11" s="6">
        <v>8184</v>
      </c>
      <c r="I11" s="6">
        <v>7545</v>
      </c>
      <c r="J11" s="6">
        <v>7140</v>
      </c>
      <c r="K11" s="38">
        <v>7256</v>
      </c>
    </row>
    <row r="12" spans="1:11" ht="15" customHeight="1">
      <c r="A12" s="165" t="s">
        <v>186</v>
      </c>
      <c r="B12" s="14">
        <v>91608</v>
      </c>
      <c r="C12" s="6">
        <v>90470</v>
      </c>
      <c r="D12" s="6">
        <v>93305</v>
      </c>
      <c r="E12" s="6">
        <v>94688</v>
      </c>
      <c r="F12" s="6">
        <v>92116</v>
      </c>
      <c r="G12" s="6">
        <v>93419</v>
      </c>
      <c r="H12" s="6">
        <v>93311</v>
      </c>
      <c r="I12" s="6">
        <v>85794</v>
      </c>
      <c r="J12" s="6">
        <v>99257</v>
      </c>
      <c r="K12" s="38">
        <v>88192</v>
      </c>
    </row>
    <row r="13" spans="1:11" ht="15" customHeight="1">
      <c r="A13" s="165" t="s">
        <v>41</v>
      </c>
      <c r="B13" s="136" t="s">
        <v>29</v>
      </c>
      <c r="C13" s="18" t="s">
        <v>29</v>
      </c>
      <c r="D13" s="6">
        <v>487476</v>
      </c>
      <c r="E13" s="6">
        <v>19565</v>
      </c>
      <c r="F13" s="6">
        <v>19914</v>
      </c>
      <c r="G13" s="6">
        <v>19616</v>
      </c>
      <c r="H13" s="6">
        <v>18818</v>
      </c>
      <c r="I13" s="6">
        <v>48575</v>
      </c>
      <c r="J13" s="6">
        <v>17794</v>
      </c>
      <c r="K13" s="38">
        <v>21287</v>
      </c>
    </row>
    <row r="14" spans="1:11" ht="15" customHeight="1">
      <c r="A14" s="165" t="s">
        <v>43</v>
      </c>
      <c r="B14" s="14">
        <v>3261825</v>
      </c>
      <c r="C14" s="6">
        <v>3225544</v>
      </c>
      <c r="D14" s="6">
        <v>3733669</v>
      </c>
      <c r="E14" s="6">
        <v>3421982</v>
      </c>
      <c r="F14" s="6">
        <v>3716598</v>
      </c>
      <c r="G14" s="6">
        <v>3759473</v>
      </c>
      <c r="H14" s="6">
        <v>3898524</v>
      </c>
      <c r="I14" s="6">
        <v>4161311</v>
      </c>
      <c r="J14" s="6">
        <v>4585993</v>
      </c>
      <c r="K14" s="38">
        <v>4476884</v>
      </c>
    </row>
    <row r="15" spans="1:11" ht="15" customHeight="1">
      <c r="A15" s="165" t="s">
        <v>50</v>
      </c>
      <c r="B15" s="14">
        <v>5299618</v>
      </c>
      <c r="C15" s="6">
        <v>5045033</v>
      </c>
      <c r="D15" s="6">
        <v>5218301</v>
      </c>
      <c r="E15" s="6">
        <v>5318022</v>
      </c>
      <c r="F15" s="6">
        <v>5095304</v>
      </c>
      <c r="G15" s="6">
        <v>5027347</v>
      </c>
      <c r="H15" s="6">
        <v>4924826</v>
      </c>
      <c r="I15" s="6">
        <v>4877797</v>
      </c>
      <c r="J15" s="6">
        <v>4790219</v>
      </c>
      <c r="K15" s="38">
        <v>475741</v>
      </c>
    </row>
    <row r="16" spans="1:11" ht="15" customHeight="1">
      <c r="A16" s="165" t="s">
        <v>146</v>
      </c>
      <c r="B16" s="14"/>
      <c r="C16" s="6"/>
      <c r="D16" s="6"/>
      <c r="E16" s="6"/>
      <c r="F16" s="18" t="s">
        <v>147</v>
      </c>
      <c r="G16" s="18" t="s">
        <v>147</v>
      </c>
      <c r="H16" s="18" t="s">
        <v>147</v>
      </c>
      <c r="I16" s="18" t="s">
        <v>147</v>
      </c>
      <c r="J16" s="18" t="s">
        <v>147</v>
      </c>
      <c r="K16" s="38">
        <v>444438</v>
      </c>
    </row>
    <row r="17" spans="1:11" ht="15" customHeight="1">
      <c r="A17" s="165" t="s">
        <v>51</v>
      </c>
      <c r="B17" s="136" t="s">
        <v>29</v>
      </c>
      <c r="C17" s="6">
        <v>1756521</v>
      </c>
      <c r="D17" s="6">
        <v>2184703</v>
      </c>
      <c r="E17" s="6">
        <v>2289868</v>
      </c>
      <c r="F17" s="6">
        <v>2492042</v>
      </c>
      <c r="G17" s="6">
        <v>2642362</v>
      </c>
      <c r="H17" s="6">
        <v>2743717</v>
      </c>
      <c r="I17" s="6">
        <v>2805419</v>
      </c>
      <c r="J17" s="6">
        <v>3105131</v>
      </c>
      <c r="K17" s="38">
        <v>3001691</v>
      </c>
    </row>
    <row r="18" spans="1:11" ht="15" customHeight="1">
      <c r="A18" s="166" t="s">
        <v>44</v>
      </c>
      <c r="B18" s="136" t="s">
        <v>158</v>
      </c>
      <c r="C18" s="18" t="s">
        <v>158</v>
      </c>
      <c r="D18" s="18" t="s">
        <v>158</v>
      </c>
      <c r="E18" s="18" t="s">
        <v>158</v>
      </c>
      <c r="F18" s="18" t="s">
        <v>158</v>
      </c>
      <c r="G18" s="18">
        <v>1605256</v>
      </c>
      <c r="H18" s="18" t="s">
        <v>158</v>
      </c>
      <c r="I18" s="18" t="s">
        <v>158</v>
      </c>
      <c r="J18" s="18" t="s">
        <v>158</v>
      </c>
      <c r="K18" s="135" t="s">
        <v>45</v>
      </c>
    </row>
    <row r="19" spans="1:11" ht="15" customHeight="1" thickBot="1">
      <c r="A19" s="167" t="s">
        <v>172</v>
      </c>
      <c r="B19" s="137">
        <f aca="true" t="shared" si="0" ref="B19:K19">SUM(B6:B18)</f>
        <v>23380893</v>
      </c>
      <c r="C19" s="138">
        <f t="shared" si="0"/>
        <v>21344967</v>
      </c>
      <c r="D19" s="138">
        <f t="shared" si="0"/>
        <v>22616976</v>
      </c>
      <c r="E19" s="138">
        <f t="shared" si="0"/>
        <v>23129712</v>
      </c>
      <c r="F19" s="138">
        <f t="shared" si="0"/>
        <v>20260995</v>
      </c>
      <c r="G19" s="138">
        <f t="shared" si="0"/>
        <v>18108504</v>
      </c>
      <c r="H19" s="138">
        <f t="shared" si="0"/>
        <v>14924497</v>
      </c>
      <c r="I19" s="138">
        <f t="shared" si="0"/>
        <v>14973137</v>
      </c>
      <c r="J19" s="138">
        <f t="shared" si="0"/>
        <v>15532215</v>
      </c>
      <c r="K19" s="139">
        <f t="shared" si="0"/>
        <v>11709549</v>
      </c>
    </row>
    <row r="20" spans="1:11" s="26" customFormat="1" ht="15" customHeight="1">
      <c r="A20" s="24" t="s">
        <v>202</v>
      </c>
      <c r="B20" s="24"/>
      <c r="C20" s="24"/>
      <c r="D20" s="24"/>
      <c r="E20" s="24"/>
      <c r="F20" s="25"/>
      <c r="G20" s="25"/>
      <c r="H20" s="25"/>
      <c r="I20" s="25"/>
      <c r="J20" s="25"/>
      <c r="K20" s="25"/>
    </row>
  </sheetData>
  <hyperlinks>
    <hyperlink ref="K2" location="目次!A1" tooltip="メニューへ戻ります。" display="戻る"/>
    <hyperlink ref="F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22"/>
  <sheetViews>
    <sheetView zoomScaleSheetLayoutView="100" workbookViewId="0" topLeftCell="A1">
      <pane xSplit="1" ySplit="5" topLeftCell="B6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00390625" defaultRowHeight="15" customHeight="1"/>
  <cols>
    <col min="1" max="1" width="30.625" style="110" customWidth="1"/>
    <col min="2" max="11" width="12.625" style="110" customWidth="1"/>
    <col min="12" max="16384" width="9.00390625" style="110" customWidth="1"/>
  </cols>
  <sheetData>
    <row r="1" s="107" customFormat="1" ht="15" customHeight="1">
      <c r="A1" s="107" t="s">
        <v>52</v>
      </c>
    </row>
    <row r="2" spans="1:11" s="107" customFormat="1" ht="15" customHeight="1">
      <c r="A2" s="182"/>
      <c r="B2" s="182"/>
      <c r="C2" s="182"/>
      <c r="D2" s="182"/>
      <c r="E2" s="182"/>
      <c r="F2" s="186" t="s">
        <v>224</v>
      </c>
      <c r="K2" s="186" t="s">
        <v>224</v>
      </c>
    </row>
    <row r="3" spans="1:5" s="107" customFormat="1" ht="15" customHeight="1">
      <c r="A3" s="182"/>
      <c r="B3" s="182"/>
      <c r="C3" s="182"/>
      <c r="D3" s="182"/>
      <c r="E3" s="182"/>
    </row>
    <row r="4" spans="1:11" ht="15" customHeight="1" thickBot="1">
      <c r="A4" s="108"/>
      <c r="B4" s="108"/>
      <c r="C4" s="108"/>
      <c r="D4" s="108"/>
      <c r="E4" s="109"/>
      <c r="F4" s="109" t="s">
        <v>0</v>
      </c>
      <c r="G4" s="109"/>
      <c r="H4" s="109"/>
      <c r="I4" s="109"/>
      <c r="J4" s="109"/>
      <c r="K4" s="109" t="s">
        <v>0</v>
      </c>
    </row>
    <row r="5" spans="1:11" ht="15" customHeight="1">
      <c r="A5" s="111" t="s">
        <v>1</v>
      </c>
      <c r="B5" s="112" t="s">
        <v>2</v>
      </c>
      <c r="C5" s="113" t="s">
        <v>3</v>
      </c>
      <c r="D5" s="113" t="s">
        <v>4</v>
      </c>
      <c r="E5" s="113" t="s">
        <v>5</v>
      </c>
      <c r="F5" s="113" t="s">
        <v>6</v>
      </c>
      <c r="G5" s="113" t="s">
        <v>7</v>
      </c>
      <c r="H5" s="113" t="s">
        <v>8</v>
      </c>
      <c r="I5" s="113" t="s">
        <v>9</v>
      </c>
      <c r="J5" s="113" t="s">
        <v>10</v>
      </c>
      <c r="K5" s="114" t="s">
        <v>130</v>
      </c>
    </row>
    <row r="6" spans="1:11" ht="15" customHeight="1">
      <c r="A6" s="168" t="s">
        <v>189</v>
      </c>
      <c r="B6" s="15">
        <v>30889434</v>
      </c>
      <c r="C6" s="6">
        <v>31524109</v>
      </c>
      <c r="D6" s="6">
        <v>34685719</v>
      </c>
      <c r="E6" s="6">
        <v>31959816</v>
      </c>
      <c r="F6" s="6">
        <v>29873155</v>
      </c>
      <c r="G6" s="6">
        <v>25666589</v>
      </c>
      <c r="H6" s="6">
        <v>23354196</v>
      </c>
      <c r="I6" s="6">
        <v>22617138</v>
      </c>
      <c r="J6" s="6">
        <v>22562578</v>
      </c>
      <c r="K6" s="38">
        <v>22157363</v>
      </c>
    </row>
    <row r="7" spans="1:11" ht="15" customHeight="1">
      <c r="A7" s="168" t="s">
        <v>190</v>
      </c>
      <c r="B7" s="6">
        <v>29956713</v>
      </c>
      <c r="C7" s="6">
        <v>30713166</v>
      </c>
      <c r="D7" s="6">
        <v>33950848</v>
      </c>
      <c r="E7" s="6">
        <v>31101018</v>
      </c>
      <c r="F7" s="6">
        <v>28920241</v>
      </c>
      <c r="G7" s="6">
        <v>25078862</v>
      </c>
      <c r="H7" s="6">
        <v>22842036</v>
      </c>
      <c r="I7" s="6">
        <v>22263188</v>
      </c>
      <c r="J7" s="6">
        <v>22167445</v>
      </c>
      <c r="K7" s="38">
        <v>21618985</v>
      </c>
    </row>
    <row r="8" spans="1:11" ht="15" customHeight="1">
      <c r="A8" s="115" t="s">
        <v>191</v>
      </c>
      <c r="B8" s="6">
        <v>932721</v>
      </c>
      <c r="C8" s="6">
        <v>810943</v>
      </c>
      <c r="D8" s="6">
        <v>734871</v>
      </c>
      <c r="E8" s="6">
        <v>858798</v>
      </c>
      <c r="F8" s="6">
        <v>952914</v>
      </c>
      <c r="G8" s="6">
        <v>587727</v>
      </c>
      <c r="H8" s="6">
        <v>512160</v>
      </c>
      <c r="I8" s="6">
        <v>353950</v>
      </c>
      <c r="J8" s="6">
        <v>395133</v>
      </c>
      <c r="K8" s="38">
        <v>538378</v>
      </c>
    </row>
    <row r="9" spans="1:11" ht="15" customHeight="1">
      <c r="A9" s="115" t="s">
        <v>165</v>
      </c>
      <c r="B9" s="6">
        <v>478622</v>
      </c>
      <c r="C9" s="6">
        <v>469897</v>
      </c>
      <c r="D9" s="6">
        <v>407057</v>
      </c>
      <c r="E9" s="6">
        <v>488409</v>
      </c>
      <c r="F9" s="6">
        <v>374156</v>
      </c>
      <c r="G9" s="6">
        <v>186201</v>
      </c>
      <c r="H9" s="6">
        <v>121800</v>
      </c>
      <c r="I9" s="6">
        <v>25711</v>
      </c>
      <c r="J9" s="6">
        <v>12852</v>
      </c>
      <c r="K9" s="38">
        <v>31801</v>
      </c>
    </row>
    <row r="10" spans="1:11" ht="15" customHeight="1">
      <c r="A10" s="168" t="s">
        <v>53</v>
      </c>
      <c r="B10" s="6">
        <v>454099</v>
      </c>
      <c r="C10" s="6">
        <v>341046</v>
      </c>
      <c r="D10" s="6">
        <v>327814</v>
      </c>
      <c r="E10" s="6">
        <v>370389</v>
      </c>
      <c r="F10" s="6">
        <v>578758</v>
      </c>
      <c r="G10" s="6">
        <v>401526</v>
      </c>
      <c r="H10" s="6">
        <v>390360</v>
      </c>
      <c r="I10" s="6">
        <v>328239</v>
      </c>
      <c r="J10" s="6">
        <v>382281</v>
      </c>
      <c r="K10" s="38">
        <v>506577</v>
      </c>
    </row>
    <row r="11" spans="1:11" ht="15" customHeight="1">
      <c r="A11" s="168" t="s">
        <v>54</v>
      </c>
      <c r="B11" s="6">
        <v>454099</v>
      </c>
      <c r="C11" s="116">
        <v>-113053</v>
      </c>
      <c r="D11" s="116">
        <v>-140035</v>
      </c>
      <c r="E11" s="6">
        <v>42575</v>
      </c>
      <c r="F11" s="6">
        <v>208369</v>
      </c>
      <c r="G11" s="98">
        <v>-177232</v>
      </c>
      <c r="H11" s="98">
        <v>-11166</v>
      </c>
      <c r="I11" s="98">
        <v>-62121</v>
      </c>
      <c r="J11" s="98">
        <v>54042</v>
      </c>
      <c r="K11" s="99">
        <v>124296</v>
      </c>
    </row>
    <row r="12" spans="1:11" ht="15" customHeight="1">
      <c r="A12" s="168" t="s">
        <v>55</v>
      </c>
      <c r="B12" s="6">
        <v>10213917</v>
      </c>
      <c r="C12" s="6">
        <v>10419243</v>
      </c>
      <c r="D12" s="6">
        <v>10520948</v>
      </c>
      <c r="E12" s="6">
        <v>10564538</v>
      </c>
      <c r="F12" s="6">
        <v>10509105</v>
      </c>
      <c r="G12" s="6">
        <v>10890759</v>
      </c>
      <c r="H12" s="6">
        <v>11513813</v>
      </c>
      <c r="I12" s="6">
        <v>12006622</v>
      </c>
      <c r="J12" s="6">
        <v>12110601</v>
      </c>
      <c r="K12" s="38">
        <v>12403766</v>
      </c>
    </row>
    <row r="13" spans="1:11" ht="15" customHeight="1">
      <c r="A13" s="168" t="s">
        <v>56</v>
      </c>
      <c r="B13" s="6">
        <v>5136776</v>
      </c>
      <c r="C13" s="6">
        <v>5282921</v>
      </c>
      <c r="D13" s="6">
        <v>5235537</v>
      </c>
      <c r="E13" s="6">
        <v>5176614</v>
      </c>
      <c r="F13" s="6">
        <v>4870909</v>
      </c>
      <c r="G13" s="6">
        <v>5139600</v>
      </c>
      <c r="H13" s="6">
        <v>5186360</v>
      </c>
      <c r="I13" s="6">
        <v>5495201</v>
      </c>
      <c r="J13" s="6">
        <v>5450042</v>
      </c>
      <c r="K13" s="38">
        <v>5392902</v>
      </c>
    </row>
    <row r="14" spans="1:11" ht="15" customHeight="1">
      <c r="A14" s="168" t="s">
        <v>57</v>
      </c>
      <c r="B14" s="6">
        <v>13906693</v>
      </c>
      <c r="C14" s="6">
        <v>14122268</v>
      </c>
      <c r="D14" s="6">
        <v>14080405</v>
      </c>
      <c r="E14" s="6">
        <v>13847834</v>
      </c>
      <c r="F14" s="6">
        <v>13381195</v>
      </c>
      <c r="G14" s="6">
        <v>13874419</v>
      </c>
      <c r="H14" s="6">
        <v>14469313</v>
      </c>
      <c r="I14" s="6">
        <v>14997595</v>
      </c>
      <c r="J14" s="6">
        <v>15135027</v>
      </c>
      <c r="K14" s="38">
        <v>16009205</v>
      </c>
    </row>
    <row r="15" spans="1:11" ht="15" customHeight="1">
      <c r="A15" s="168" t="s">
        <v>58</v>
      </c>
      <c r="B15" s="117">
        <v>0.468</v>
      </c>
      <c r="C15" s="117">
        <v>0.489</v>
      </c>
      <c r="D15" s="117">
        <v>0.503</v>
      </c>
      <c r="E15" s="117">
        <v>0.498</v>
      </c>
      <c r="F15" s="118">
        <v>0.483</v>
      </c>
      <c r="G15" s="118">
        <v>0.475</v>
      </c>
      <c r="H15" s="118">
        <v>0.462</v>
      </c>
      <c r="I15" s="118">
        <v>0.46</v>
      </c>
      <c r="J15" s="118">
        <v>0.453</v>
      </c>
      <c r="K15" s="119">
        <v>0.448</v>
      </c>
    </row>
    <row r="16" spans="1:11" ht="15" customHeight="1">
      <c r="A16" s="168" t="s">
        <v>63</v>
      </c>
      <c r="B16" s="97" t="s">
        <v>148</v>
      </c>
      <c r="C16" s="97" t="s">
        <v>148</v>
      </c>
      <c r="D16" s="97" t="s">
        <v>148</v>
      </c>
      <c r="E16" s="120">
        <v>84.8</v>
      </c>
      <c r="F16" s="118" t="s">
        <v>149</v>
      </c>
      <c r="G16" s="118" t="s">
        <v>150</v>
      </c>
      <c r="H16" s="118" t="s">
        <v>151</v>
      </c>
      <c r="I16" s="118" t="s">
        <v>152</v>
      </c>
      <c r="J16" s="118" t="s">
        <v>153</v>
      </c>
      <c r="K16" s="119" t="s">
        <v>132</v>
      </c>
    </row>
    <row r="17" spans="1:11" ht="15" customHeight="1">
      <c r="A17" s="168" t="s">
        <v>59</v>
      </c>
      <c r="B17" s="121">
        <v>3.3</v>
      </c>
      <c r="C17" s="121">
        <v>2.4</v>
      </c>
      <c r="D17" s="121">
        <v>2.3</v>
      </c>
      <c r="E17" s="121">
        <v>2.7</v>
      </c>
      <c r="F17" s="121">
        <v>4.3</v>
      </c>
      <c r="G17" s="121">
        <v>2.9</v>
      </c>
      <c r="H17" s="121">
        <v>2.7</v>
      </c>
      <c r="I17" s="121">
        <v>2.2</v>
      </c>
      <c r="J17" s="121">
        <v>2.4</v>
      </c>
      <c r="K17" s="122">
        <v>3.2</v>
      </c>
    </row>
    <row r="18" spans="1:11" ht="15" customHeight="1">
      <c r="A18" s="168" t="s">
        <v>60</v>
      </c>
      <c r="B18" s="121">
        <v>16.3</v>
      </c>
      <c r="C18" s="121">
        <v>17.2</v>
      </c>
      <c r="D18" s="121">
        <v>18.1</v>
      </c>
      <c r="E18" s="121">
        <v>18.7</v>
      </c>
      <c r="F18" s="121">
        <v>19.5</v>
      </c>
      <c r="G18" s="121">
        <v>20.7</v>
      </c>
      <c r="H18" s="121">
        <v>20.8</v>
      </c>
      <c r="I18" s="121">
        <v>21.5</v>
      </c>
      <c r="J18" s="121">
        <v>22.6</v>
      </c>
      <c r="K18" s="122">
        <v>21.3</v>
      </c>
    </row>
    <row r="19" spans="1:11" ht="15" customHeight="1">
      <c r="A19" s="168" t="s">
        <v>61</v>
      </c>
      <c r="B19" s="97" t="s">
        <v>154</v>
      </c>
      <c r="C19" s="97" t="s">
        <v>154</v>
      </c>
      <c r="D19" s="97" t="s">
        <v>154</v>
      </c>
      <c r="E19" s="120">
        <v>12.9</v>
      </c>
      <c r="F19" s="118" t="s">
        <v>155</v>
      </c>
      <c r="G19" s="118" t="s">
        <v>156</v>
      </c>
      <c r="H19" s="118" t="s">
        <v>156</v>
      </c>
      <c r="I19" s="118" t="s">
        <v>157</v>
      </c>
      <c r="J19" s="118">
        <v>13.7</v>
      </c>
      <c r="K19" s="119" t="s">
        <v>133</v>
      </c>
    </row>
    <row r="20" spans="1:11" ht="15" customHeight="1">
      <c r="A20" s="168" t="s">
        <v>62</v>
      </c>
      <c r="B20" s="18" t="s">
        <v>158</v>
      </c>
      <c r="C20" s="18" t="s">
        <v>158</v>
      </c>
      <c r="D20" s="18" t="s">
        <v>158</v>
      </c>
      <c r="E20" s="18" t="s">
        <v>158</v>
      </c>
      <c r="F20" s="18" t="s">
        <v>158</v>
      </c>
      <c r="G20" s="18" t="s">
        <v>158</v>
      </c>
      <c r="H20" s="118" t="s">
        <v>159</v>
      </c>
      <c r="I20" s="118" t="s">
        <v>160</v>
      </c>
      <c r="J20" s="118" t="s">
        <v>161</v>
      </c>
      <c r="K20" s="119" t="s">
        <v>134</v>
      </c>
    </row>
    <row r="21" spans="1:11" ht="15" customHeight="1" thickBot="1">
      <c r="A21" s="169" t="s">
        <v>131</v>
      </c>
      <c r="B21" s="123" t="s">
        <v>162</v>
      </c>
      <c r="C21" s="123" t="s">
        <v>162</v>
      </c>
      <c r="D21" s="123" t="s">
        <v>162</v>
      </c>
      <c r="E21" s="123" t="s">
        <v>162</v>
      </c>
      <c r="F21" s="123" t="s">
        <v>45</v>
      </c>
      <c r="G21" s="123" t="s">
        <v>45</v>
      </c>
      <c r="H21" s="124" t="s">
        <v>45</v>
      </c>
      <c r="I21" s="124" t="s">
        <v>45</v>
      </c>
      <c r="J21" s="124" t="s">
        <v>136</v>
      </c>
      <c r="K21" s="125" t="s">
        <v>135</v>
      </c>
    </row>
    <row r="22" spans="1:11" ht="15" customHeight="1">
      <c r="A22" s="126" t="s">
        <v>203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</sheetData>
  <hyperlinks>
    <hyperlink ref="K2" location="目次!A1" tooltip="メニューへ戻ります。" display="戻る"/>
    <hyperlink ref="F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29"/>
  <sheetViews>
    <sheetView workbookViewId="0" topLeftCell="A1">
      <pane xSplit="1" ySplit="3" topLeftCell="B4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00390625" defaultRowHeight="15" customHeight="1"/>
  <cols>
    <col min="1" max="1" width="20.625" style="87" customWidth="1"/>
    <col min="2" max="11" width="12.625" style="87" customWidth="1"/>
    <col min="12" max="16384" width="9.00390625" style="87" customWidth="1"/>
  </cols>
  <sheetData>
    <row r="1" spans="1:5" s="84" customFormat="1" ht="15" customHeight="1">
      <c r="A1" s="83" t="s">
        <v>64</v>
      </c>
      <c r="B1" s="83"/>
      <c r="C1" s="83"/>
      <c r="D1" s="83"/>
      <c r="E1" s="83"/>
    </row>
    <row r="2" spans="1:11" s="84" customFormat="1" ht="15" customHeight="1">
      <c r="A2" s="83"/>
      <c r="B2" s="83"/>
      <c r="C2" s="83"/>
      <c r="D2" s="83"/>
      <c r="E2" s="83"/>
      <c r="F2" s="186" t="s">
        <v>224</v>
      </c>
      <c r="K2" s="186" t="s">
        <v>224</v>
      </c>
    </row>
    <row r="3" spans="1:5" ht="15" customHeight="1">
      <c r="A3" s="85"/>
      <c r="B3" s="85"/>
      <c r="C3" s="85"/>
      <c r="D3" s="85"/>
      <c r="E3" s="86"/>
    </row>
    <row r="4" spans="1:11" ht="15" customHeight="1" thickBot="1">
      <c r="A4" s="88" t="s">
        <v>65</v>
      </c>
      <c r="B4" s="89"/>
      <c r="C4" s="89"/>
      <c r="D4" s="89"/>
      <c r="E4" s="90"/>
      <c r="F4" s="90" t="s">
        <v>0</v>
      </c>
      <c r="G4" s="90"/>
      <c r="H4" s="90"/>
      <c r="I4" s="90"/>
      <c r="J4" s="90"/>
      <c r="K4" s="90" t="s">
        <v>0</v>
      </c>
    </row>
    <row r="5" spans="1:11" ht="15" customHeight="1">
      <c r="A5" s="91" t="s">
        <v>66</v>
      </c>
      <c r="B5" s="92" t="s">
        <v>2</v>
      </c>
      <c r="C5" s="92" t="s">
        <v>3</v>
      </c>
      <c r="D5" s="92" t="s">
        <v>4</v>
      </c>
      <c r="E5" s="93" t="s">
        <v>5</v>
      </c>
      <c r="F5" s="93" t="s">
        <v>6</v>
      </c>
      <c r="G5" s="93" t="s">
        <v>7</v>
      </c>
      <c r="H5" s="93" t="s">
        <v>8</v>
      </c>
      <c r="I5" s="93" t="s">
        <v>9</v>
      </c>
      <c r="J5" s="93" t="s">
        <v>10</v>
      </c>
      <c r="K5" s="94" t="s">
        <v>130</v>
      </c>
    </row>
    <row r="6" spans="1:11" ht="15" customHeight="1">
      <c r="A6" s="95" t="s">
        <v>67</v>
      </c>
      <c r="B6" s="15">
        <v>1076792</v>
      </c>
      <c r="C6" s="15">
        <v>1186275</v>
      </c>
      <c r="D6" s="15">
        <v>1112813</v>
      </c>
      <c r="E6" s="6">
        <v>1105796</v>
      </c>
      <c r="F6" s="6">
        <v>1167590</v>
      </c>
      <c r="G6" s="6">
        <v>1148548</v>
      </c>
      <c r="H6" s="6">
        <v>1190074</v>
      </c>
      <c r="I6" s="6">
        <v>1352813</v>
      </c>
      <c r="J6" s="6">
        <v>1559174</v>
      </c>
      <c r="K6" s="38">
        <v>1700122</v>
      </c>
    </row>
    <row r="7" spans="1:11" ht="15" customHeight="1">
      <c r="A7" s="96" t="s">
        <v>68</v>
      </c>
      <c r="B7" s="6">
        <v>959820</v>
      </c>
      <c r="C7" s="6">
        <v>1041824</v>
      </c>
      <c r="D7" s="6">
        <v>1032468</v>
      </c>
      <c r="E7" s="6">
        <v>1033000</v>
      </c>
      <c r="F7" s="6">
        <v>1054892</v>
      </c>
      <c r="G7" s="6">
        <v>1061639</v>
      </c>
      <c r="H7" s="6">
        <v>1089073</v>
      </c>
      <c r="I7" s="6">
        <v>1237797</v>
      </c>
      <c r="J7" s="6">
        <v>1372957</v>
      </c>
      <c r="K7" s="38">
        <v>1326676</v>
      </c>
    </row>
    <row r="8" spans="1:11" ht="15" customHeight="1">
      <c r="A8" s="96" t="s">
        <v>69</v>
      </c>
      <c r="B8" s="6">
        <v>116972</v>
      </c>
      <c r="C8" s="6">
        <v>144451</v>
      </c>
      <c r="D8" s="6">
        <v>62570</v>
      </c>
      <c r="E8" s="6">
        <v>72796</v>
      </c>
      <c r="F8" s="6">
        <v>74576</v>
      </c>
      <c r="G8" s="6">
        <v>84012</v>
      </c>
      <c r="H8" s="6">
        <v>100832</v>
      </c>
      <c r="I8" s="6">
        <v>115016</v>
      </c>
      <c r="J8" s="6">
        <v>184579</v>
      </c>
      <c r="K8" s="38">
        <v>373446</v>
      </c>
    </row>
    <row r="9" spans="1:11" ht="15" customHeight="1">
      <c r="A9" s="96" t="s">
        <v>70</v>
      </c>
      <c r="B9" s="97">
        <v>0</v>
      </c>
      <c r="C9" s="6">
        <v>0</v>
      </c>
      <c r="D9" s="6">
        <v>17775</v>
      </c>
      <c r="E9" s="6">
        <v>0</v>
      </c>
      <c r="F9" s="6">
        <v>38122</v>
      </c>
      <c r="G9" s="6">
        <v>2897</v>
      </c>
      <c r="H9" s="6">
        <v>169</v>
      </c>
      <c r="I9" s="6">
        <v>0</v>
      </c>
      <c r="J9" s="6">
        <v>1638</v>
      </c>
      <c r="K9" s="38">
        <v>0</v>
      </c>
    </row>
    <row r="10" spans="1:11" ht="15" customHeight="1">
      <c r="A10" s="96" t="s">
        <v>71</v>
      </c>
      <c r="B10" s="6">
        <v>1033874</v>
      </c>
      <c r="C10" s="6">
        <v>1090760</v>
      </c>
      <c r="D10" s="6">
        <v>1064518</v>
      </c>
      <c r="E10" s="6">
        <v>1090234</v>
      </c>
      <c r="F10" s="6">
        <v>1111795</v>
      </c>
      <c r="G10" s="6">
        <v>1210684</v>
      </c>
      <c r="H10" s="6">
        <v>1371272</v>
      </c>
      <c r="I10" s="6">
        <v>1562071</v>
      </c>
      <c r="J10" s="6">
        <v>1671656</v>
      </c>
      <c r="K10" s="38">
        <v>1595556</v>
      </c>
    </row>
    <row r="11" spans="1:11" ht="15" customHeight="1">
      <c r="A11" s="96" t="s">
        <v>72</v>
      </c>
      <c r="B11" s="6">
        <v>809475</v>
      </c>
      <c r="C11" s="6">
        <v>864979</v>
      </c>
      <c r="D11" s="6">
        <v>824410</v>
      </c>
      <c r="E11" s="6">
        <v>852722</v>
      </c>
      <c r="F11" s="6">
        <v>864018</v>
      </c>
      <c r="G11" s="6">
        <v>976637</v>
      </c>
      <c r="H11" s="6">
        <v>1142349</v>
      </c>
      <c r="I11" s="6">
        <v>1339926</v>
      </c>
      <c r="J11" s="6">
        <v>1364751</v>
      </c>
      <c r="K11" s="38">
        <v>1305955</v>
      </c>
    </row>
    <row r="12" spans="1:11" ht="15" customHeight="1">
      <c r="A12" s="96" t="s">
        <v>73</v>
      </c>
      <c r="B12" s="6">
        <v>224399</v>
      </c>
      <c r="C12" s="6">
        <v>222835</v>
      </c>
      <c r="D12" s="6">
        <v>240108</v>
      </c>
      <c r="E12" s="6">
        <v>237512</v>
      </c>
      <c r="F12" s="6">
        <v>247777</v>
      </c>
      <c r="G12" s="6">
        <v>234047</v>
      </c>
      <c r="H12" s="6">
        <v>228923</v>
      </c>
      <c r="I12" s="6">
        <v>222145</v>
      </c>
      <c r="J12" s="6">
        <v>305809</v>
      </c>
      <c r="K12" s="38">
        <v>288219</v>
      </c>
    </row>
    <row r="13" spans="1:11" ht="15" customHeight="1">
      <c r="A13" s="96" t="s">
        <v>74</v>
      </c>
      <c r="B13" s="6">
        <v>42918</v>
      </c>
      <c r="C13" s="6">
        <v>98461</v>
      </c>
      <c r="D13" s="6">
        <v>30520</v>
      </c>
      <c r="E13" s="6">
        <v>15562</v>
      </c>
      <c r="F13" s="6">
        <v>17673</v>
      </c>
      <c r="G13" s="98">
        <v>-65033</v>
      </c>
      <c r="H13" s="98">
        <v>-181367</v>
      </c>
      <c r="I13" s="98">
        <v>-209258</v>
      </c>
      <c r="J13" s="98">
        <v>-113024</v>
      </c>
      <c r="K13" s="99">
        <v>105948</v>
      </c>
    </row>
    <row r="14" spans="1:11" ht="15" customHeight="1">
      <c r="A14" s="96" t="s">
        <v>75</v>
      </c>
      <c r="B14" s="6">
        <v>0</v>
      </c>
      <c r="C14" s="6">
        <v>2946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1096</v>
      </c>
      <c r="K14" s="38">
        <v>1382</v>
      </c>
    </row>
    <row r="15" spans="1:11" ht="15" customHeight="1" thickBot="1">
      <c r="A15" s="100" t="s">
        <v>76</v>
      </c>
      <c r="B15" s="41">
        <v>42918</v>
      </c>
      <c r="C15" s="41">
        <v>95515</v>
      </c>
      <c r="D15" s="41">
        <v>48295</v>
      </c>
      <c r="E15" s="41">
        <v>15562</v>
      </c>
      <c r="F15" s="41">
        <v>55795</v>
      </c>
      <c r="G15" s="101">
        <v>-62136</v>
      </c>
      <c r="H15" s="101">
        <v>-181198</v>
      </c>
      <c r="I15" s="101">
        <v>-209258</v>
      </c>
      <c r="J15" s="101">
        <v>-112482</v>
      </c>
      <c r="K15" s="102">
        <v>104566</v>
      </c>
    </row>
    <row r="16" spans="1:11" ht="15" customHeight="1">
      <c r="A16" s="88"/>
      <c r="B16" s="89"/>
      <c r="C16" s="89"/>
      <c r="D16" s="89"/>
      <c r="E16" s="103"/>
      <c r="F16" s="104"/>
      <c r="G16" s="104"/>
      <c r="H16" s="104"/>
      <c r="I16" s="104"/>
      <c r="J16" s="104"/>
      <c r="K16" s="104"/>
    </row>
    <row r="17" spans="1:11" ht="15" customHeight="1" thickBot="1">
      <c r="A17" s="88" t="s">
        <v>77</v>
      </c>
      <c r="B17" s="89"/>
      <c r="C17" s="89"/>
      <c r="D17" s="89"/>
      <c r="E17" s="105"/>
      <c r="F17" s="105" t="s">
        <v>0</v>
      </c>
      <c r="G17" s="105"/>
      <c r="H17" s="105"/>
      <c r="I17" s="105"/>
      <c r="J17" s="105"/>
      <c r="K17" s="105" t="s">
        <v>0</v>
      </c>
    </row>
    <row r="18" spans="1:11" ht="15" customHeight="1">
      <c r="A18" s="91" t="s">
        <v>66</v>
      </c>
      <c r="B18" s="92" t="s">
        <v>2</v>
      </c>
      <c r="C18" s="92" t="s">
        <v>3</v>
      </c>
      <c r="D18" s="92" t="s">
        <v>4</v>
      </c>
      <c r="E18" s="93" t="s">
        <v>5</v>
      </c>
      <c r="F18" s="93" t="str">
        <f aca="true" t="shared" si="0" ref="F18:K18">F$5</f>
        <v>平成15年度</v>
      </c>
      <c r="G18" s="93" t="str">
        <f t="shared" si="0"/>
        <v>平成16年度</v>
      </c>
      <c r="H18" s="93" t="str">
        <f t="shared" si="0"/>
        <v>平成17年度</v>
      </c>
      <c r="I18" s="93" t="str">
        <f t="shared" si="0"/>
        <v>平成18年度</v>
      </c>
      <c r="J18" s="93" t="str">
        <f t="shared" si="0"/>
        <v>平成19年度</v>
      </c>
      <c r="K18" s="94" t="str">
        <f t="shared" si="0"/>
        <v>平成20年度</v>
      </c>
    </row>
    <row r="19" spans="1:11" ht="15" customHeight="1">
      <c r="A19" s="95" t="s">
        <v>78</v>
      </c>
      <c r="B19" s="15">
        <v>2115765.099</v>
      </c>
      <c r="C19" s="15">
        <v>2382715</v>
      </c>
      <c r="D19" s="15">
        <v>5494459</v>
      </c>
      <c r="E19" s="6">
        <v>7132852</v>
      </c>
      <c r="F19" s="6">
        <v>5397139</v>
      </c>
      <c r="G19" s="6">
        <v>2406097</v>
      </c>
      <c r="H19" s="6">
        <v>2293270</v>
      </c>
      <c r="I19" s="6">
        <v>900843</v>
      </c>
      <c r="J19" s="6">
        <v>579619</v>
      </c>
      <c r="K19" s="38">
        <v>369311</v>
      </c>
    </row>
    <row r="20" spans="1:11" ht="15" customHeight="1">
      <c r="A20" s="96" t="s">
        <v>79</v>
      </c>
      <c r="B20" s="6">
        <v>1034500</v>
      </c>
      <c r="C20" s="6">
        <v>1395800</v>
      </c>
      <c r="D20" s="6">
        <v>2689000</v>
      </c>
      <c r="E20" s="6">
        <v>3289400</v>
      </c>
      <c r="F20" s="6">
        <v>2727000</v>
      </c>
      <c r="G20" s="6">
        <v>1197700</v>
      </c>
      <c r="H20" s="6">
        <v>1341100</v>
      </c>
      <c r="I20" s="6">
        <v>486500</v>
      </c>
      <c r="J20" s="6">
        <v>392400</v>
      </c>
      <c r="K20" s="38">
        <v>232500</v>
      </c>
    </row>
    <row r="21" spans="1:11" ht="15" customHeight="1">
      <c r="A21" s="96" t="s">
        <v>80</v>
      </c>
      <c r="B21" s="6">
        <v>54139</v>
      </c>
      <c r="C21" s="6">
        <v>56027</v>
      </c>
      <c r="D21" s="6">
        <v>67175</v>
      </c>
      <c r="E21" s="6">
        <v>59659</v>
      </c>
      <c r="F21" s="6">
        <v>49911</v>
      </c>
      <c r="G21" s="6">
        <v>38828</v>
      </c>
      <c r="H21" s="6">
        <v>38635</v>
      </c>
      <c r="I21" s="6">
        <v>35963</v>
      </c>
      <c r="J21" s="6">
        <v>34808</v>
      </c>
      <c r="K21" s="38">
        <v>40218</v>
      </c>
    </row>
    <row r="22" spans="1:11" ht="15" customHeight="1">
      <c r="A22" s="96" t="s">
        <v>81</v>
      </c>
      <c r="B22" s="6">
        <v>145447</v>
      </c>
      <c r="C22" s="6">
        <v>201075</v>
      </c>
      <c r="D22" s="6">
        <v>1161956</v>
      </c>
      <c r="E22" s="6">
        <v>1682047</v>
      </c>
      <c r="F22" s="6">
        <v>1639538</v>
      </c>
      <c r="G22" s="6">
        <v>554449</v>
      </c>
      <c r="H22" s="6">
        <v>555179</v>
      </c>
      <c r="I22" s="6">
        <v>251723</v>
      </c>
      <c r="J22" s="6">
        <v>125352</v>
      </c>
      <c r="K22" s="38">
        <v>96593</v>
      </c>
    </row>
    <row r="23" spans="1:11" ht="15" customHeight="1">
      <c r="A23" s="96" t="s">
        <v>82</v>
      </c>
      <c r="B23" s="6">
        <v>881679</v>
      </c>
      <c r="C23" s="6">
        <v>662813</v>
      </c>
      <c r="D23" s="6">
        <v>670051</v>
      </c>
      <c r="E23" s="6">
        <v>742085</v>
      </c>
      <c r="F23" s="6">
        <v>485950</v>
      </c>
      <c r="G23" s="6">
        <v>202383</v>
      </c>
      <c r="H23" s="6">
        <v>53019</v>
      </c>
      <c r="I23" s="6">
        <v>7515</v>
      </c>
      <c r="J23" s="6">
        <v>26981</v>
      </c>
      <c r="K23" s="38">
        <v>0</v>
      </c>
    </row>
    <row r="24" spans="1:11" ht="15" customHeight="1">
      <c r="A24" s="96" t="s">
        <v>83</v>
      </c>
      <c r="B24" s="6">
        <v>0</v>
      </c>
      <c r="C24" s="6">
        <v>67000</v>
      </c>
      <c r="D24" s="6">
        <v>903200</v>
      </c>
      <c r="E24" s="6">
        <v>1359660</v>
      </c>
      <c r="F24" s="6">
        <v>494740</v>
      </c>
      <c r="G24" s="6">
        <v>406950</v>
      </c>
      <c r="H24" s="6">
        <v>305000</v>
      </c>
      <c r="I24" s="6">
        <v>119000</v>
      </c>
      <c r="J24" s="6">
        <v>0</v>
      </c>
      <c r="K24" s="38">
        <v>0</v>
      </c>
    </row>
    <row r="25" spans="1:11" ht="15" customHeight="1">
      <c r="A25" s="96" t="s">
        <v>84</v>
      </c>
      <c r="B25" s="97" t="s">
        <v>147</v>
      </c>
      <c r="C25" s="97" t="s">
        <v>147</v>
      </c>
      <c r="D25" s="6">
        <v>3077</v>
      </c>
      <c r="E25" s="105" t="s">
        <v>147</v>
      </c>
      <c r="F25" s="97" t="s">
        <v>147</v>
      </c>
      <c r="G25" s="6">
        <v>5787</v>
      </c>
      <c r="H25" s="6">
        <v>337</v>
      </c>
      <c r="I25" s="6">
        <v>142</v>
      </c>
      <c r="J25" s="6">
        <v>79</v>
      </c>
      <c r="K25" s="38">
        <v>0</v>
      </c>
    </row>
    <row r="26" spans="1:11" ht="15" customHeight="1">
      <c r="A26" s="96" t="s">
        <v>85</v>
      </c>
      <c r="B26" s="6">
        <v>2493908</v>
      </c>
      <c r="C26" s="6">
        <v>2829444</v>
      </c>
      <c r="D26" s="6">
        <v>6070154</v>
      </c>
      <c r="E26" s="6">
        <v>7385491</v>
      </c>
      <c r="F26" s="6">
        <v>5810833</v>
      </c>
      <c r="G26" s="6">
        <v>2911712</v>
      </c>
      <c r="H26" s="6">
        <v>2892996</v>
      </c>
      <c r="I26" s="6">
        <v>1424794</v>
      </c>
      <c r="J26" s="6">
        <v>1156263</v>
      </c>
      <c r="K26" s="38">
        <v>110257</v>
      </c>
    </row>
    <row r="27" spans="1:11" ht="15" customHeight="1">
      <c r="A27" s="96" t="s">
        <v>86</v>
      </c>
      <c r="B27" s="6">
        <v>2349648</v>
      </c>
      <c r="C27" s="6">
        <v>2681394</v>
      </c>
      <c r="D27" s="6">
        <v>5919778</v>
      </c>
      <c r="E27" s="6">
        <v>7223890</v>
      </c>
      <c r="F27" s="6">
        <v>5634815</v>
      </c>
      <c r="G27" s="6">
        <v>2686393</v>
      </c>
      <c r="H27" s="6">
        <v>2632772</v>
      </c>
      <c r="I27" s="6">
        <v>1090054</v>
      </c>
      <c r="J27" s="6">
        <v>669177</v>
      </c>
      <c r="K27" s="38">
        <v>397991</v>
      </c>
    </row>
    <row r="28" spans="1:11" ht="15" customHeight="1" thickBot="1">
      <c r="A28" s="100" t="s">
        <v>87</v>
      </c>
      <c r="B28" s="41">
        <v>144259</v>
      </c>
      <c r="C28" s="41">
        <v>148050</v>
      </c>
      <c r="D28" s="41">
        <v>150376</v>
      </c>
      <c r="E28" s="41">
        <v>161601</v>
      </c>
      <c r="F28" s="41">
        <v>176018</v>
      </c>
      <c r="G28" s="41">
        <v>225319</v>
      </c>
      <c r="H28" s="41">
        <v>260224</v>
      </c>
      <c r="I28" s="41">
        <v>334740</v>
      </c>
      <c r="J28" s="41">
        <v>487086</v>
      </c>
      <c r="K28" s="42">
        <v>702266</v>
      </c>
    </row>
    <row r="29" spans="1:11" ht="15" customHeight="1">
      <c r="A29" s="106" t="s">
        <v>88</v>
      </c>
      <c r="B29" s="89"/>
      <c r="C29" s="89"/>
      <c r="D29" s="89"/>
      <c r="E29" s="89"/>
      <c r="F29" s="104"/>
      <c r="G29" s="104"/>
      <c r="H29" s="104"/>
      <c r="I29" s="104"/>
      <c r="J29" s="104"/>
      <c r="K29" s="104"/>
    </row>
  </sheetData>
  <hyperlinks>
    <hyperlink ref="K2" location="目次!A1" tooltip="メニューへ戻ります。" display="戻る"/>
    <hyperlink ref="F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B38"/>
  <sheetViews>
    <sheetView workbookViewId="0" topLeftCell="A1">
      <pane xSplit="1" ySplit="5" topLeftCell="B6" activePane="bottomRight" state="frozen"/>
      <selection pane="topLeft" activeCell="F2" sqref="F2"/>
      <selection pane="topRight" activeCell="F2" sqref="F2"/>
      <selection pane="bottomLeft" activeCell="F2" sqref="F2"/>
      <selection pane="bottomRight" activeCell="A3" sqref="A3"/>
    </sheetView>
  </sheetViews>
  <sheetFormatPr defaultColWidth="9.00390625" defaultRowHeight="15" customHeight="1"/>
  <cols>
    <col min="1" max="1" width="20.625" style="51" customWidth="1"/>
    <col min="2" max="16384" width="12.625" style="51" customWidth="1"/>
  </cols>
  <sheetData>
    <row r="1" spans="1:13" s="49" customFormat="1" ht="15" customHeight="1">
      <c r="A1" s="47" t="s">
        <v>89</v>
      </c>
      <c r="B1" s="47"/>
      <c r="C1" s="48"/>
      <c r="D1" s="48"/>
      <c r="E1" s="47"/>
      <c r="F1" s="48"/>
      <c r="G1" s="48"/>
      <c r="H1" s="47"/>
      <c r="I1" s="48"/>
      <c r="J1" s="48"/>
      <c r="K1" s="47"/>
      <c r="L1" s="47"/>
      <c r="M1" s="47"/>
    </row>
    <row r="2" spans="1:28" s="49" customFormat="1" ht="15" customHeight="1">
      <c r="A2" s="47"/>
      <c r="B2" s="47"/>
      <c r="C2" s="48"/>
      <c r="D2" s="48"/>
      <c r="E2" s="47"/>
      <c r="F2" s="48"/>
      <c r="G2" s="186" t="s">
        <v>224</v>
      </c>
      <c r="H2" s="47"/>
      <c r="I2" s="48"/>
      <c r="K2" s="47"/>
      <c r="L2" s="47"/>
      <c r="M2" s="186" t="s">
        <v>224</v>
      </c>
      <c r="S2" s="186" t="s">
        <v>224</v>
      </c>
      <c r="Y2" s="186" t="s">
        <v>224</v>
      </c>
      <c r="AB2" s="186" t="s">
        <v>224</v>
      </c>
    </row>
    <row r="3" spans="1:12" ht="1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28" ht="15" customHeight="1">
      <c r="A4" s="199" t="s">
        <v>37</v>
      </c>
      <c r="B4" s="201" t="s">
        <v>3</v>
      </c>
      <c r="C4" s="202"/>
      <c r="D4" s="202"/>
      <c r="E4" s="201" t="s">
        <v>4</v>
      </c>
      <c r="F4" s="202"/>
      <c r="G4" s="202"/>
      <c r="H4" s="201" t="s">
        <v>5</v>
      </c>
      <c r="I4" s="202"/>
      <c r="J4" s="202"/>
      <c r="K4" s="195" t="s">
        <v>139</v>
      </c>
      <c r="L4" s="196"/>
      <c r="M4" s="203"/>
      <c r="N4" s="195" t="s">
        <v>140</v>
      </c>
      <c r="O4" s="196"/>
      <c r="P4" s="196"/>
      <c r="Q4" s="195" t="s">
        <v>141</v>
      </c>
      <c r="R4" s="196"/>
      <c r="S4" s="196"/>
      <c r="T4" s="195" t="s">
        <v>225</v>
      </c>
      <c r="U4" s="196"/>
      <c r="V4" s="196"/>
      <c r="W4" s="195" t="s">
        <v>145</v>
      </c>
      <c r="X4" s="196"/>
      <c r="Y4" s="196"/>
      <c r="Z4" s="197" t="s">
        <v>137</v>
      </c>
      <c r="AA4" s="198"/>
      <c r="AB4" s="198"/>
    </row>
    <row r="5" spans="1:28" ht="15" customHeight="1">
      <c r="A5" s="200"/>
      <c r="B5" s="52" t="s">
        <v>90</v>
      </c>
      <c r="C5" s="52" t="s">
        <v>91</v>
      </c>
      <c r="D5" s="53" t="s">
        <v>92</v>
      </c>
      <c r="E5" s="52" t="s">
        <v>90</v>
      </c>
      <c r="F5" s="52" t="s">
        <v>91</v>
      </c>
      <c r="G5" s="54" t="s">
        <v>92</v>
      </c>
      <c r="H5" s="52" t="s">
        <v>90</v>
      </c>
      <c r="I5" s="52" t="s">
        <v>91</v>
      </c>
      <c r="J5" s="54" t="s">
        <v>92</v>
      </c>
      <c r="K5" s="64" t="s">
        <v>142</v>
      </c>
      <c r="L5" s="64" t="s">
        <v>143</v>
      </c>
      <c r="M5" s="65" t="s">
        <v>144</v>
      </c>
      <c r="N5" s="64" t="s">
        <v>142</v>
      </c>
      <c r="O5" s="64" t="s">
        <v>143</v>
      </c>
      <c r="P5" s="66" t="s">
        <v>144</v>
      </c>
      <c r="Q5" s="64" t="s">
        <v>142</v>
      </c>
      <c r="R5" s="64" t="s">
        <v>143</v>
      </c>
      <c r="S5" s="66" t="s">
        <v>144</v>
      </c>
      <c r="T5" s="64" t="s">
        <v>142</v>
      </c>
      <c r="U5" s="64" t="s">
        <v>143</v>
      </c>
      <c r="V5" s="66" t="s">
        <v>144</v>
      </c>
      <c r="W5" s="64" t="s">
        <v>142</v>
      </c>
      <c r="X5" s="64" t="s">
        <v>143</v>
      </c>
      <c r="Y5" s="66" t="s">
        <v>144</v>
      </c>
      <c r="Z5" s="72" t="s">
        <v>142</v>
      </c>
      <c r="AA5" s="72" t="s">
        <v>143</v>
      </c>
      <c r="AB5" s="73" t="s">
        <v>144</v>
      </c>
    </row>
    <row r="6" spans="1:28" ht="15" customHeight="1">
      <c r="A6" s="55" t="s">
        <v>93</v>
      </c>
      <c r="B6" s="187">
        <v>5378273</v>
      </c>
      <c r="C6" s="56">
        <v>5164919</v>
      </c>
      <c r="D6" s="188">
        <v>96</v>
      </c>
      <c r="E6" s="56">
        <v>5464279</v>
      </c>
      <c r="F6" s="56">
        <v>5219705</v>
      </c>
      <c r="G6" s="188">
        <v>95.5</v>
      </c>
      <c r="H6" s="56">
        <v>5552067</v>
      </c>
      <c r="I6" s="56">
        <v>5300526</v>
      </c>
      <c r="J6" s="188">
        <v>95.5</v>
      </c>
      <c r="K6" s="15">
        <v>5435208</v>
      </c>
      <c r="L6" s="15">
        <v>5198610</v>
      </c>
      <c r="M6" s="189">
        <v>95.6</v>
      </c>
      <c r="N6" s="74">
        <f>SUM(N7,N12,N17:N19)</f>
        <v>5328682</v>
      </c>
      <c r="O6" s="74">
        <f>SUM(O7,O12,O17:O19)</f>
        <v>5081396</v>
      </c>
      <c r="P6" s="190">
        <f aca="true" t="shared" si="0" ref="P6:P18">(O6/N6)*100</f>
        <v>95.35934026462829</v>
      </c>
      <c r="Q6" s="74">
        <f>SUM(Q7,Q12,Q17:Q19)</f>
        <v>5602841</v>
      </c>
      <c r="R6" s="74">
        <f>SUM(R7,R12,R17:R19)</f>
        <v>5341489</v>
      </c>
      <c r="S6" s="190">
        <f aca="true" t="shared" si="1" ref="S6:S18">(R6/Q6)*100</f>
        <v>95.33536646854694</v>
      </c>
      <c r="T6" s="74">
        <f>SUM(T7,T12,T17:T19)</f>
        <v>5471826</v>
      </c>
      <c r="U6" s="74">
        <f>SUM(U7,U12,U17:U19)</f>
        <v>5186984</v>
      </c>
      <c r="V6" s="190">
        <f aca="true" t="shared" si="2" ref="V6:V18">(U6/T6)*100</f>
        <v>94.79438856425625</v>
      </c>
      <c r="W6" s="74">
        <f>SUM(W7,W12,W17:W19)</f>
        <v>6041127</v>
      </c>
      <c r="X6" s="74">
        <f>SUM(X7,X12,X17:X19)</f>
        <v>5719286</v>
      </c>
      <c r="Y6" s="190">
        <f aca="true" t="shared" si="3" ref="Y6:Y18">(X6/W6)*100</f>
        <v>94.67250067743981</v>
      </c>
      <c r="Z6" s="75">
        <f>SUM(Z7,Z12,Z17:Z19)</f>
        <v>5986533</v>
      </c>
      <c r="AA6" s="75">
        <f>SUM(AA7,AA12,AA17:AA19)</f>
        <v>5628211</v>
      </c>
      <c r="AB6" s="76">
        <f aca="true" t="shared" si="4" ref="AB6:AB18">(AA6/Z6)*100</f>
        <v>94.01453228437896</v>
      </c>
    </row>
    <row r="7" spans="1:28" ht="15" customHeight="1">
      <c r="A7" s="59" t="s">
        <v>94</v>
      </c>
      <c r="B7" s="191">
        <v>2084006</v>
      </c>
      <c r="C7" s="57">
        <v>2011041</v>
      </c>
      <c r="D7" s="58">
        <v>96.5</v>
      </c>
      <c r="E7" s="57">
        <v>2082680</v>
      </c>
      <c r="F7" s="57">
        <v>2006951</v>
      </c>
      <c r="G7" s="58">
        <v>96.4</v>
      </c>
      <c r="H7" s="57">
        <v>2015417</v>
      </c>
      <c r="I7" s="57">
        <v>1943520</v>
      </c>
      <c r="J7" s="58">
        <v>96.4</v>
      </c>
      <c r="K7" s="6">
        <v>2064890</v>
      </c>
      <c r="L7" s="6">
        <v>1994848</v>
      </c>
      <c r="M7" s="192">
        <v>96.6</v>
      </c>
      <c r="N7" s="67">
        <f>SUM(N8:N11)</f>
        <v>1914549</v>
      </c>
      <c r="O7" s="67">
        <f>SUM(O8:O11)</f>
        <v>1848606</v>
      </c>
      <c r="P7" s="68">
        <f t="shared" si="0"/>
        <v>96.55569013903535</v>
      </c>
      <c r="Q7" s="67">
        <f>SUM(Q8:Q11)</f>
        <v>2116952</v>
      </c>
      <c r="R7" s="67">
        <f>SUM(R8:R11)</f>
        <v>2051797</v>
      </c>
      <c r="S7" s="68">
        <f t="shared" si="1"/>
        <v>96.92222591726217</v>
      </c>
      <c r="T7" s="67">
        <f>SUM(T8:T11)</f>
        <v>2070501</v>
      </c>
      <c r="U7" s="67">
        <f>SUM(U8:U11)</f>
        <v>1993784</v>
      </c>
      <c r="V7" s="68">
        <f t="shared" si="2"/>
        <v>96.29476150941245</v>
      </c>
      <c r="W7" s="67">
        <f>SUM(W8:W11)</f>
        <v>2556601</v>
      </c>
      <c r="X7" s="67">
        <f>SUM(X8:X11)</f>
        <v>2459290</v>
      </c>
      <c r="Y7" s="68">
        <f t="shared" si="3"/>
        <v>96.19373535408928</v>
      </c>
      <c r="Z7" s="77">
        <f>SUM(Z8:Z11)</f>
        <v>2481986</v>
      </c>
      <c r="AA7" s="77">
        <f>SUM(AA8:AA11)</f>
        <v>2367977</v>
      </c>
      <c r="AB7" s="78">
        <f t="shared" si="4"/>
        <v>95.4065413745283</v>
      </c>
    </row>
    <row r="8" spans="1:28" ht="15" customHeight="1">
      <c r="A8" s="59" t="s">
        <v>95</v>
      </c>
      <c r="B8" s="191">
        <v>29029</v>
      </c>
      <c r="C8" s="57">
        <v>27792</v>
      </c>
      <c r="D8" s="58">
        <v>95.7</v>
      </c>
      <c r="E8" s="57">
        <v>29051</v>
      </c>
      <c r="F8" s="57">
        <v>27744</v>
      </c>
      <c r="G8" s="58">
        <v>95.5</v>
      </c>
      <c r="H8" s="57">
        <v>28921</v>
      </c>
      <c r="I8" s="57">
        <v>27702</v>
      </c>
      <c r="J8" s="58">
        <v>95.5</v>
      </c>
      <c r="K8" s="6">
        <v>28238</v>
      </c>
      <c r="L8" s="6">
        <v>27036</v>
      </c>
      <c r="M8" s="192">
        <v>95.7</v>
      </c>
      <c r="N8" s="67">
        <v>43293</v>
      </c>
      <c r="O8" s="67">
        <v>41399</v>
      </c>
      <c r="P8" s="68">
        <f t="shared" si="0"/>
        <v>95.62515880165384</v>
      </c>
      <c r="Q8" s="67">
        <v>48568</v>
      </c>
      <c r="R8" s="67">
        <v>46579</v>
      </c>
      <c r="S8" s="68">
        <f t="shared" si="1"/>
        <v>95.90471092077088</v>
      </c>
      <c r="T8" s="67">
        <v>56766</v>
      </c>
      <c r="U8" s="67">
        <v>54370</v>
      </c>
      <c r="V8" s="68">
        <f t="shared" si="2"/>
        <v>95.7791635838354</v>
      </c>
      <c r="W8" s="67">
        <v>62802</v>
      </c>
      <c r="X8" s="67">
        <v>59981</v>
      </c>
      <c r="Y8" s="68">
        <f t="shared" si="3"/>
        <v>95.50810483742555</v>
      </c>
      <c r="Z8" s="77">
        <v>64641</v>
      </c>
      <c r="AA8" s="77">
        <v>60490</v>
      </c>
      <c r="AB8" s="78">
        <f t="shared" si="4"/>
        <v>93.57837904735385</v>
      </c>
    </row>
    <row r="9" spans="1:28" ht="15" customHeight="1">
      <c r="A9" s="59" t="s">
        <v>96</v>
      </c>
      <c r="B9" s="191">
        <v>1697980</v>
      </c>
      <c r="C9" s="57">
        <v>1626741</v>
      </c>
      <c r="D9" s="58">
        <v>95.8</v>
      </c>
      <c r="E9" s="57">
        <v>1648701</v>
      </c>
      <c r="F9" s="57">
        <v>1574805</v>
      </c>
      <c r="G9" s="58">
        <v>95.5</v>
      </c>
      <c r="H9" s="57">
        <v>1644049</v>
      </c>
      <c r="I9" s="57">
        <v>1575478</v>
      </c>
      <c r="J9" s="58">
        <v>95.5</v>
      </c>
      <c r="K9" s="6">
        <v>1586382</v>
      </c>
      <c r="L9" s="6">
        <v>1519588</v>
      </c>
      <c r="M9" s="192">
        <v>95.8</v>
      </c>
      <c r="N9" s="67">
        <v>1444317</v>
      </c>
      <c r="O9" s="67">
        <v>1381552</v>
      </c>
      <c r="P9" s="68">
        <f t="shared" si="0"/>
        <v>95.65434734895456</v>
      </c>
      <c r="Q9" s="67">
        <v>1488020</v>
      </c>
      <c r="R9" s="67">
        <v>1427425</v>
      </c>
      <c r="S9" s="68">
        <f t="shared" si="1"/>
        <v>95.92781011007916</v>
      </c>
      <c r="T9" s="67">
        <v>1598203</v>
      </c>
      <c r="U9" s="67">
        <v>1531055</v>
      </c>
      <c r="V9" s="68">
        <f t="shared" si="2"/>
        <v>95.7985312253825</v>
      </c>
      <c r="W9" s="67">
        <v>2012761</v>
      </c>
      <c r="X9" s="67">
        <v>1922976</v>
      </c>
      <c r="Y9" s="68">
        <f t="shared" si="3"/>
        <v>95.53921205746732</v>
      </c>
      <c r="Z9" s="77">
        <v>2031676</v>
      </c>
      <c r="AA9" s="77">
        <v>1925791</v>
      </c>
      <c r="AB9" s="78">
        <f t="shared" si="4"/>
        <v>94.78829301522487</v>
      </c>
    </row>
    <row r="10" spans="1:28" ht="15" customHeight="1">
      <c r="A10" s="59" t="s">
        <v>97</v>
      </c>
      <c r="B10" s="191">
        <v>93061</v>
      </c>
      <c r="C10" s="57">
        <v>92591</v>
      </c>
      <c r="D10" s="58">
        <v>99.5</v>
      </c>
      <c r="E10" s="57">
        <v>93600</v>
      </c>
      <c r="F10" s="57">
        <v>93078</v>
      </c>
      <c r="G10" s="58">
        <v>99.4</v>
      </c>
      <c r="H10" s="57">
        <v>97064</v>
      </c>
      <c r="I10" s="57">
        <v>95856</v>
      </c>
      <c r="J10" s="58">
        <v>98.8</v>
      </c>
      <c r="K10" s="6">
        <v>97381</v>
      </c>
      <c r="L10" s="6">
        <v>96072</v>
      </c>
      <c r="M10" s="192">
        <v>98.7</v>
      </c>
      <c r="N10" s="67">
        <v>95259</v>
      </c>
      <c r="O10" s="67">
        <v>94557</v>
      </c>
      <c r="P10" s="68">
        <f t="shared" si="0"/>
        <v>99.26306175794413</v>
      </c>
      <c r="Q10" s="67">
        <v>98820</v>
      </c>
      <c r="R10" s="67">
        <v>97922</v>
      </c>
      <c r="S10" s="68">
        <f t="shared" si="1"/>
        <v>99.09127706941915</v>
      </c>
      <c r="T10" s="67">
        <v>102364</v>
      </c>
      <c r="U10" s="67">
        <v>100355</v>
      </c>
      <c r="V10" s="68">
        <f t="shared" si="2"/>
        <v>98.03739595951701</v>
      </c>
      <c r="W10" s="67">
        <v>105125</v>
      </c>
      <c r="X10" s="67">
        <v>102618</v>
      </c>
      <c r="Y10" s="68">
        <f t="shared" si="3"/>
        <v>97.6152199762188</v>
      </c>
      <c r="Z10" s="77">
        <v>109395</v>
      </c>
      <c r="AA10" s="77">
        <v>106393</v>
      </c>
      <c r="AB10" s="78">
        <f t="shared" si="4"/>
        <v>97.2558160793455</v>
      </c>
    </row>
    <row r="11" spans="1:28" ht="15" customHeight="1">
      <c r="A11" s="59" t="s">
        <v>98</v>
      </c>
      <c r="B11" s="191">
        <v>263936</v>
      </c>
      <c r="C11" s="57">
        <v>263917</v>
      </c>
      <c r="D11" s="58">
        <v>100</v>
      </c>
      <c r="E11" s="57">
        <v>311328</v>
      </c>
      <c r="F11" s="57">
        <v>311324</v>
      </c>
      <c r="G11" s="58">
        <v>100</v>
      </c>
      <c r="H11" s="57">
        <v>245383</v>
      </c>
      <c r="I11" s="57">
        <v>244484</v>
      </c>
      <c r="J11" s="58">
        <v>99.6</v>
      </c>
      <c r="K11" s="6">
        <v>352889</v>
      </c>
      <c r="L11" s="6">
        <v>352152</v>
      </c>
      <c r="M11" s="192">
        <v>99.8</v>
      </c>
      <c r="N11" s="67">
        <v>331680</v>
      </c>
      <c r="O11" s="67">
        <v>331098</v>
      </c>
      <c r="P11" s="68">
        <f t="shared" si="0"/>
        <v>99.82452966714906</v>
      </c>
      <c r="Q11" s="67">
        <v>481544</v>
      </c>
      <c r="R11" s="67">
        <v>479871</v>
      </c>
      <c r="S11" s="68">
        <f t="shared" si="1"/>
        <v>99.65257588091639</v>
      </c>
      <c r="T11" s="67">
        <v>313168</v>
      </c>
      <c r="U11" s="67">
        <v>308004</v>
      </c>
      <c r="V11" s="68">
        <f t="shared" si="2"/>
        <v>98.35104480662137</v>
      </c>
      <c r="W11" s="67">
        <v>375913</v>
      </c>
      <c r="X11" s="67">
        <v>373715</v>
      </c>
      <c r="Y11" s="68">
        <f t="shared" si="3"/>
        <v>99.41529024002894</v>
      </c>
      <c r="Z11" s="77">
        <v>276274</v>
      </c>
      <c r="AA11" s="77">
        <v>275303</v>
      </c>
      <c r="AB11" s="78">
        <f t="shared" si="4"/>
        <v>99.64853732164445</v>
      </c>
    </row>
    <row r="12" spans="1:28" ht="15" customHeight="1">
      <c r="A12" s="59" t="s">
        <v>99</v>
      </c>
      <c r="B12" s="191">
        <v>2958449</v>
      </c>
      <c r="C12" s="57">
        <v>2820584</v>
      </c>
      <c r="D12" s="58">
        <v>95.3</v>
      </c>
      <c r="E12" s="57">
        <v>3048311</v>
      </c>
      <c r="F12" s="57">
        <v>2882473</v>
      </c>
      <c r="G12" s="58">
        <v>94.6</v>
      </c>
      <c r="H12" s="57">
        <v>3204199</v>
      </c>
      <c r="I12" s="57">
        <v>3027199</v>
      </c>
      <c r="J12" s="58">
        <v>94.5</v>
      </c>
      <c r="K12" s="6">
        <v>3031838</v>
      </c>
      <c r="L12" s="6">
        <v>2868919</v>
      </c>
      <c r="M12" s="192">
        <v>94.6</v>
      </c>
      <c r="N12" s="67">
        <f>SUM(N13:N16)</f>
        <v>3063112</v>
      </c>
      <c r="O12" s="67">
        <f>SUM(O13:O16)</f>
        <v>2885915</v>
      </c>
      <c r="P12" s="68">
        <f t="shared" si="0"/>
        <v>94.21513153942787</v>
      </c>
      <c r="Q12" s="67">
        <f>SUM(Q13:Q16)</f>
        <v>3139864</v>
      </c>
      <c r="R12" s="67">
        <f>SUM(R13:R16)</f>
        <v>2948168</v>
      </c>
      <c r="S12" s="68">
        <f t="shared" si="1"/>
        <v>93.89476741667792</v>
      </c>
      <c r="T12" s="67">
        <f>SUM(T13:T16)</f>
        <v>3053819</v>
      </c>
      <c r="U12" s="67">
        <f>SUM(U13:U16)</f>
        <v>2850690</v>
      </c>
      <c r="V12" s="68">
        <f t="shared" si="2"/>
        <v>93.34836151061998</v>
      </c>
      <c r="W12" s="67">
        <f>SUM(W13:W16)</f>
        <v>3137744</v>
      </c>
      <c r="X12" s="67">
        <f>SUM(X13:X16)</f>
        <v>2918624</v>
      </c>
      <c r="Y12" s="68">
        <f t="shared" si="3"/>
        <v>93.01663870602573</v>
      </c>
      <c r="Z12" s="77">
        <f>SUM(Z13:Z16)</f>
        <v>3163822</v>
      </c>
      <c r="AA12" s="77">
        <f>SUM(AA13:AA16)</f>
        <v>2926272</v>
      </c>
      <c r="AB12" s="78">
        <f t="shared" si="4"/>
        <v>92.49167620681568</v>
      </c>
    </row>
    <row r="13" spans="1:28" ht="15" customHeight="1">
      <c r="A13" s="59" t="s">
        <v>100</v>
      </c>
      <c r="B13" s="191">
        <v>973253</v>
      </c>
      <c r="C13" s="57">
        <v>927510</v>
      </c>
      <c r="D13" s="58">
        <v>95.3</v>
      </c>
      <c r="E13" s="57">
        <v>1012016</v>
      </c>
      <c r="F13" s="57">
        <v>956509</v>
      </c>
      <c r="G13" s="58">
        <v>94.5</v>
      </c>
      <c r="H13" s="57">
        <v>1041204</v>
      </c>
      <c r="I13" s="57">
        <v>983243</v>
      </c>
      <c r="J13" s="58">
        <v>94.4</v>
      </c>
      <c r="K13" s="6">
        <v>1047662</v>
      </c>
      <c r="L13" s="6">
        <v>990883</v>
      </c>
      <c r="M13" s="192">
        <v>94.6</v>
      </c>
      <c r="N13" s="67">
        <v>1050441</v>
      </c>
      <c r="O13" s="67">
        <v>989116</v>
      </c>
      <c r="P13" s="68">
        <f t="shared" si="0"/>
        <v>94.16197577969633</v>
      </c>
      <c r="Q13" s="67">
        <v>1053720</v>
      </c>
      <c r="R13" s="67">
        <v>988765</v>
      </c>
      <c r="S13" s="68">
        <f t="shared" si="1"/>
        <v>93.83564893899707</v>
      </c>
      <c r="T13" s="67">
        <v>1069323</v>
      </c>
      <c r="U13" s="67">
        <v>997488</v>
      </c>
      <c r="V13" s="68">
        <f t="shared" si="2"/>
        <v>93.28219817585519</v>
      </c>
      <c r="W13" s="67">
        <v>1076173</v>
      </c>
      <c r="X13" s="67">
        <v>1000296</v>
      </c>
      <c r="Y13" s="68">
        <f t="shared" si="3"/>
        <v>92.94936780610553</v>
      </c>
      <c r="Z13" s="77">
        <v>1080148</v>
      </c>
      <c r="AA13" s="77">
        <v>998316</v>
      </c>
      <c r="AB13" s="78">
        <f t="shared" si="4"/>
        <v>92.42400115539724</v>
      </c>
    </row>
    <row r="14" spans="1:28" ht="15" customHeight="1">
      <c r="A14" s="59" t="s">
        <v>101</v>
      </c>
      <c r="B14" s="191">
        <v>1353251</v>
      </c>
      <c r="C14" s="57">
        <v>1289646</v>
      </c>
      <c r="D14" s="58">
        <v>95.3</v>
      </c>
      <c r="E14" s="57">
        <v>1396069</v>
      </c>
      <c r="F14" s="57">
        <v>1340237</v>
      </c>
      <c r="G14" s="58">
        <v>96</v>
      </c>
      <c r="H14" s="57">
        <v>1498212</v>
      </c>
      <c r="I14" s="57">
        <v>1414812</v>
      </c>
      <c r="J14" s="58">
        <v>94.4</v>
      </c>
      <c r="K14" s="6">
        <v>1346092</v>
      </c>
      <c r="L14" s="6">
        <v>1273139</v>
      </c>
      <c r="M14" s="192">
        <v>94.6</v>
      </c>
      <c r="N14" s="67">
        <v>1388771</v>
      </c>
      <c r="O14" s="67">
        <v>1307696</v>
      </c>
      <c r="P14" s="68">
        <f t="shared" si="0"/>
        <v>94.16210447942821</v>
      </c>
      <c r="Q14" s="67">
        <v>1457438</v>
      </c>
      <c r="R14" s="67">
        <v>1367598</v>
      </c>
      <c r="S14" s="68">
        <f t="shared" si="1"/>
        <v>93.83575836502136</v>
      </c>
      <c r="T14" s="67">
        <v>1319683</v>
      </c>
      <c r="U14" s="67">
        <v>1231029</v>
      </c>
      <c r="V14" s="68">
        <f t="shared" si="2"/>
        <v>93.28217458283542</v>
      </c>
      <c r="W14" s="67">
        <v>1359447</v>
      </c>
      <c r="X14" s="67">
        <v>1263596</v>
      </c>
      <c r="Y14" s="68">
        <f t="shared" si="3"/>
        <v>92.94926539982802</v>
      </c>
      <c r="Z14" s="77">
        <v>1396334</v>
      </c>
      <c r="AA14" s="77">
        <v>1290549</v>
      </c>
      <c r="AB14" s="78">
        <f t="shared" si="4"/>
        <v>92.42409051129601</v>
      </c>
    </row>
    <row r="15" spans="1:28" ht="15" customHeight="1">
      <c r="A15" s="59" t="s">
        <v>102</v>
      </c>
      <c r="B15" s="191">
        <v>606713</v>
      </c>
      <c r="C15" s="57">
        <v>578196</v>
      </c>
      <c r="D15" s="58">
        <v>95.3</v>
      </c>
      <c r="E15" s="57">
        <v>615529</v>
      </c>
      <c r="F15" s="57">
        <v>561030</v>
      </c>
      <c r="G15" s="58">
        <v>91.1</v>
      </c>
      <c r="H15" s="57">
        <v>640221</v>
      </c>
      <c r="I15" s="57">
        <v>604582</v>
      </c>
      <c r="J15" s="58">
        <v>94.4</v>
      </c>
      <c r="K15" s="6">
        <v>612348</v>
      </c>
      <c r="L15" s="6">
        <v>579161</v>
      </c>
      <c r="M15" s="192">
        <v>94.6</v>
      </c>
      <c r="N15" s="67">
        <v>596039</v>
      </c>
      <c r="O15" s="67">
        <v>561242</v>
      </c>
      <c r="P15" s="68">
        <f t="shared" si="0"/>
        <v>94.16195920065633</v>
      </c>
      <c r="Q15" s="67">
        <v>598603</v>
      </c>
      <c r="R15" s="67">
        <v>561702</v>
      </c>
      <c r="S15" s="68">
        <f t="shared" si="1"/>
        <v>93.8354802765773</v>
      </c>
      <c r="T15" s="67">
        <v>634719</v>
      </c>
      <c r="U15" s="67">
        <v>592079</v>
      </c>
      <c r="V15" s="68">
        <f t="shared" si="2"/>
        <v>93.28206655228534</v>
      </c>
      <c r="W15" s="67">
        <v>672155</v>
      </c>
      <c r="X15" s="67">
        <v>624763</v>
      </c>
      <c r="Y15" s="68">
        <f t="shared" si="3"/>
        <v>92.94924533775692</v>
      </c>
      <c r="Z15" s="77">
        <v>659108</v>
      </c>
      <c r="AA15" s="77">
        <v>609175</v>
      </c>
      <c r="AB15" s="78">
        <f t="shared" si="4"/>
        <v>92.42415507018576</v>
      </c>
    </row>
    <row r="16" spans="1:28" ht="15" customHeight="1">
      <c r="A16" s="59" t="s">
        <v>103</v>
      </c>
      <c r="B16" s="191">
        <v>25232</v>
      </c>
      <c r="C16" s="57">
        <v>25232</v>
      </c>
      <c r="D16" s="58">
        <v>100</v>
      </c>
      <c r="E16" s="57">
        <v>24697</v>
      </c>
      <c r="F16" s="57">
        <v>24697</v>
      </c>
      <c r="G16" s="58">
        <v>100</v>
      </c>
      <c r="H16" s="57">
        <v>24562</v>
      </c>
      <c r="I16" s="57">
        <v>24562</v>
      </c>
      <c r="J16" s="58">
        <v>100</v>
      </c>
      <c r="K16" s="6">
        <v>25736</v>
      </c>
      <c r="L16" s="6">
        <v>25736</v>
      </c>
      <c r="M16" s="192">
        <v>100</v>
      </c>
      <c r="N16" s="67">
        <v>27861</v>
      </c>
      <c r="O16" s="67">
        <v>27861</v>
      </c>
      <c r="P16" s="68">
        <f t="shared" si="0"/>
        <v>100</v>
      </c>
      <c r="Q16" s="67">
        <v>30103</v>
      </c>
      <c r="R16" s="67">
        <v>30103</v>
      </c>
      <c r="S16" s="68">
        <f t="shared" si="1"/>
        <v>100</v>
      </c>
      <c r="T16" s="67">
        <v>30094</v>
      </c>
      <c r="U16" s="67">
        <v>30094</v>
      </c>
      <c r="V16" s="68">
        <f t="shared" si="2"/>
        <v>100</v>
      </c>
      <c r="W16" s="67">
        <v>29969</v>
      </c>
      <c r="X16" s="67">
        <v>29969</v>
      </c>
      <c r="Y16" s="68">
        <f t="shared" si="3"/>
        <v>100</v>
      </c>
      <c r="Z16" s="77">
        <v>28232</v>
      </c>
      <c r="AA16" s="77">
        <v>28232</v>
      </c>
      <c r="AB16" s="78">
        <f t="shared" si="4"/>
        <v>100</v>
      </c>
    </row>
    <row r="17" spans="1:28" ht="15" customHeight="1">
      <c r="A17" s="59" t="s">
        <v>104</v>
      </c>
      <c r="B17" s="191">
        <v>86691</v>
      </c>
      <c r="C17" s="57">
        <v>84310</v>
      </c>
      <c r="D17" s="58">
        <v>97.3</v>
      </c>
      <c r="E17" s="57">
        <v>90768</v>
      </c>
      <c r="F17" s="57">
        <v>88039</v>
      </c>
      <c r="G17" s="58">
        <v>97</v>
      </c>
      <c r="H17" s="57">
        <v>94552</v>
      </c>
      <c r="I17" s="57">
        <v>91706</v>
      </c>
      <c r="J17" s="58">
        <v>97</v>
      </c>
      <c r="K17" s="6">
        <v>98237</v>
      </c>
      <c r="L17" s="6">
        <v>94600</v>
      </c>
      <c r="M17" s="192">
        <v>96.3</v>
      </c>
      <c r="N17" s="67">
        <v>101902</v>
      </c>
      <c r="O17" s="67">
        <v>97756</v>
      </c>
      <c r="P17" s="68">
        <f t="shared" si="0"/>
        <v>95.9313850562305</v>
      </c>
      <c r="Q17" s="67">
        <v>105523</v>
      </c>
      <c r="R17" s="67">
        <v>101022</v>
      </c>
      <c r="S17" s="68">
        <f t="shared" si="1"/>
        <v>95.73457919126636</v>
      </c>
      <c r="T17" s="67">
        <v>109102</v>
      </c>
      <c r="U17" s="67">
        <v>104106</v>
      </c>
      <c r="V17" s="68">
        <f t="shared" si="2"/>
        <v>95.42079888544664</v>
      </c>
      <c r="W17" s="67">
        <v>111150</v>
      </c>
      <c r="X17" s="67">
        <v>105740</v>
      </c>
      <c r="Y17" s="68">
        <f t="shared" si="3"/>
        <v>95.13270355375619</v>
      </c>
      <c r="Z17" s="77">
        <v>114579</v>
      </c>
      <c r="AA17" s="77">
        <v>107816</v>
      </c>
      <c r="AB17" s="78">
        <f t="shared" si="4"/>
        <v>94.09752223356811</v>
      </c>
    </row>
    <row r="18" spans="1:28" ht="15" customHeight="1">
      <c r="A18" s="60" t="s">
        <v>105</v>
      </c>
      <c r="B18" s="191">
        <v>241669</v>
      </c>
      <c r="C18" s="57">
        <v>241669</v>
      </c>
      <c r="D18" s="58">
        <v>100</v>
      </c>
      <c r="E18" s="57">
        <v>235445</v>
      </c>
      <c r="F18" s="57">
        <v>235445</v>
      </c>
      <c r="G18" s="58">
        <v>100</v>
      </c>
      <c r="H18" s="57">
        <v>231634</v>
      </c>
      <c r="I18" s="57">
        <v>231634</v>
      </c>
      <c r="J18" s="58">
        <v>100</v>
      </c>
      <c r="K18" s="6">
        <v>240175</v>
      </c>
      <c r="L18" s="6">
        <v>240175</v>
      </c>
      <c r="M18" s="192">
        <v>100</v>
      </c>
      <c r="N18" s="67">
        <v>249119</v>
      </c>
      <c r="O18" s="67">
        <v>249119</v>
      </c>
      <c r="P18" s="68">
        <f t="shared" si="0"/>
        <v>100</v>
      </c>
      <c r="Q18" s="67">
        <v>240502</v>
      </c>
      <c r="R18" s="67">
        <v>240502</v>
      </c>
      <c r="S18" s="68">
        <f t="shared" si="1"/>
        <v>100</v>
      </c>
      <c r="T18" s="67">
        <v>238404</v>
      </c>
      <c r="U18" s="67">
        <v>238404</v>
      </c>
      <c r="V18" s="68">
        <f t="shared" si="2"/>
        <v>100</v>
      </c>
      <c r="W18" s="67">
        <v>235632</v>
      </c>
      <c r="X18" s="67">
        <v>235632</v>
      </c>
      <c r="Y18" s="68">
        <f t="shared" si="3"/>
        <v>100</v>
      </c>
      <c r="Z18" s="77">
        <v>226146</v>
      </c>
      <c r="AA18" s="77">
        <v>226146</v>
      </c>
      <c r="AB18" s="78">
        <f t="shared" si="4"/>
        <v>100</v>
      </c>
    </row>
    <row r="19" spans="1:28" ht="15" customHeight="1">
      <c r="A19" s="60" t="s">
        <v>106</v>
      </c>
      <c r="B19" s="191">
        <v>7458</v>
      </c>
      <c r="C19" s="57">
        <v>7315</v>
      </c>
      <c r="D19" s="58">
        <v>98.1</v>
      </c>
      <c r="E19" s="57">
        <v>7075</v>
      </c>
      <c r="F19" s="57">
        <v>6797</v>
      </c>
      <c r="G19" s="58">
        <v>96.1</v>
      </c>
      <c r="H19" s="57">
        <v>6535</v>
      </c>
      <c r="I19" s="57">
        <v>6467</v>
      </c>
      <c r="J19" s="58">
        <v>99</v>
      </c>
      <c r="K19" s="6">
        <v>68</v>
      </c>
      <c r="L19" s="6">
        <v>68</v>
      </c>
      <c r="M19" s="192">
        <v>100</v>
      </c>
      <c r="N19" s="67">
        <v>0</v>
      </c>
      <c r="O19" s="67">
        <v>0</v>
      </c>
      <c r="P19" s="68">
        <v>0</v>
      </c>
      <c r="Q19" s="67">
        <v>0</v>
      </c>
      <c r="R19" s="67">
        <v>0</v>
      </c>
      <c r="S19" s="68">
        <v>0</v>
      </c>
      <c r="T19" s="67">
        <v>0</v>
      </c>
      <c r="U19" s="67">
        <v>0</v>
      </c>
      <c r="V19" s="68">
        <v>0</v>
      </c>
      <c r="W19" s="67">
        <v>0</v>
      </c>
      <c r="X19" s="67">
        <v>0</v>
      </c>
      <c r="Y19" s="68">
        <v>0</v>
      </c>
      <c r="Z19" s="77">
        <v>0</v>
      </c>
      <c r="AA19" s="77">
        <v>0</v>
      </c>
      <c r="AB19" s="78">
        <v>0</v>
      </c>
    </row>
    <row r="20" spans="1:28" ht="15" customHeight="1">
      <c r="A20" s="59" t="s">
        <v>107</v>
      </c>
      <c r="B20" s="191">
        <v>19515</v>
      </c>
      <c r="C20" s="57">
        <v>19515</v>
      </c>
      <c r="D20" s="58">
        <v>100</v>
      </c>
      <c r="E20" s="57">
        <v>17897</v>
      </c>
      <c r="F20" s="57">
        <v>17897</v>
      </c>
      <c r="G20" s="58">
        <v>100</v>
      </c>
      <c r="H20" s="57">
        <v>14836</v>
      </c>
      <c r="I20" s="57">
        <v>14836</v>
      </c>
      <c r="J20" s="58">
        <v>100</v>
      </c>
      <c r="K20" s="6">
        <v>20357</v>
      </c>
      <c r="L20" s="6">
        <v>20357</v>
      </c>
      <c r="M20" s="192">
        <v>100</v>
      </c>
      <c r="N20" s="67">
        <f>N21</f>
        <v>69308</v>
      </c>
      <c r="O20" s="67">
        <f>O21</f>
        <v>69308</v>
      </c>
      <c r="P20" s="68">
        <f>(O20/N20)*100</f>
        <v>100</v>
      </c>
      <c r="Q20" s="67">
        <f>Q21</f>
        <v>57226</v>
      </c>
      <c r="R20" s="67">
        <f>R21</f>
        <v>57226</v>
      </c>
      <c r="S20" s="68">
        <f>(R20/Q20)*100</f>
        <v>100</v>
      </c>
      <c r="T20" s="67">
        <f>T21</f>
        <v>68345</v>
      </c>
      <c r="U20" s="67">
        <f>U21</f>
        <v>68345</v>
      </c>
      <c r="V20" s="68">
        <f>(U20/T20)*100</f>
        <v>100</v>
      </c>
      <c r="W20" s="67">
        <f>W21</f>
        <v>57857</v>
      </c>
      <c r="X20" s="67">
        <f>X21</f>
        <v>57857</v>
      </c>
      <c r="Y20" s="68">
        <f>(X20/W20)*100</f>
        <v>100</v>
      </c>
      <c r="Z20" s="77">
        <f>Z21</f>
        <v>50773</v>
      </c>
      <c r="AA20" s="77">
        <f>AA21</f>
        <v>50773</v>
      </c>
      <c r="AB20" s="78">
        <f>(AA20/Z20)*100</f>
        <v>100</v>
      </c>
    </row>
    <row r="21" spans="1:28" ht="15" customHeight="1">
      <c r="A21" s="59" t="s">
        <v>108</v>
      </c>
      <c r="B21" s="191">
        <v>19515</v>
      </c>
      <c r="C21" s="57">
        <v>19515</v>
      </c>
      <c r="D21" s="58">
        <v>100</v>
      </c>
      <c r="E21" s="57">
        <v>17897</v>
      </c>
      <c r="F21" s="57">
        <v>17897</v>
      </c>
      <c r="G21" s="58">
        <v>100</v>
      </c>
      <c r="H21" s="57">
        <v>14836</v>
      </c>
      <c r="I21" s="57">
        <v>14836</v>
      </c>
      <c r="J21" s="58">
        <v>100</v>
      </c>
      <c r="K21" s="6">
        <v>20357</v>
      </c>
      <c r="L21" s="6">
        <v>20357</v>
      </c>
      <c r="M21" s="192">
        <v>100</v>
      </c>
      <c r="N21" s="67">
        <v>69308</v>
      </c>
      <c r="O21" s="67">
        <v>69308</v>
      </c>
      <c r="P21" s="68">
        <f>(O21/N21)*100</f>
        <v>100</v>
      </c>
      <c r="Q21" s="67">
        <v>57226</v>
      </c>
      <c r="R21" s="67">
        <v>57226</v>
      </c>
      <c r="S21" s="68">
        <f>(R21/Q21)*100</f>
        <v>100</v>
      </c>
      <c r="T21" s="67">
        <v>68345</v>
      </c>
      <c r="U21" s="67">
        <v>68345</v>
      </c>
      <c r="V21" s="68">
        <f>(U21/T21)*100</f>
        <v>100</v>
      </c>
      <c r="W21" s="67">
        <v>57857</v>
      </c>
      <c r="X21" s="67">
        <v>57857</v>
      </c>
      <c r="Y21" s="68">
        <f>(X21/W21)*100</f>
        <v>100</v>
      </c>
      <c r="Z21" s="77">
        <v>50773</v>
      </c>
      <c r="AA21" s="77">
        <v>50773</v>
      </c>
      <c r="AB21" s="78">
        <f>(AA21/Z21)*100</f>
        <v>100</v>
      </c>
    </row>
    <row r="22" spans="1:28" ht="15" customHeight="1" thickBot="1">
      <c r="A22" s="61" t="s">
        <v>109</v>
      </c>
      <c r="B22" s="193">
        <v>1257027</v>
      </c>
      <c r="C22" s="17">
        <v>1070000</v>
      </c>
      <c r="D22" s="62">
        <v>85.1</v>
      </c>
      <c r="E22" s="17">
        <v>1280231</v>
      </c>
      <c r="F22" s="17">
        <v>1073058</v>
      </c>
      <c r="G22" s="62">
        <v>83.8</v>
      </c>
      <c r="H22" s="17">
        <v>1304584</v>
      </c>
      <c r="I22" s="17">
        <v>1070952</v>
      </c>
      <c r="J22" s="62">
        <v>82.1</v>
      </c>
      <c r="K22" s="41">
        <v>1288273</v>
      </c>
      <c r="L22" s="41">
        <v>1051913</v>
      </c>
      <c r="M22" s="194">
        <v>81.7</v>
      </c>
      <c r="N22" s="69">
        <v>1317923</v>
      </c>
      <c r="O22" s="69">
        <v>1066865</v>
      </c>
      <c r="P22" s="70">
        <f>(O22/N22)*100</f>
        <v>80.95048041501666</v>
      </c>
      <c r="Q22" s="69">
        <v>1377515</v>
      </c>
      <c r="R22" s="69">
        <v>1102021</v>
      </c>
      <c r="S22" s="70">
        <f>(R22/Q22)*100</f>
        <v>80.00065335041724</v>
      </c>
      <c r="T22" s="69">
        <v>1436205</v>
      </c>
      <c r="U22" s="69">
        <v>1145741</v>
      </c>
      <c r="V22" s="70">
        <f>(U22/T22)*100</f>
        <v>79.77558913943344</v>
      </c>
      <c r="W22" s="69">
        <v>1429854</v>
      </c>
      <c r="X22" s="69">
        <v>1118545</v>
      </c>
      <c r="Y22" s="70">
        <f>(X22/W22)*100</f>
        <v>78.22791697613883</v>
      </c>
      <c r="Z22" s="79">
        <v>1237409</v>
      </c>
      <c r="AA22" s="79">
        <v>895686</v>
      </c>
      <c r="AB22" s="80">
        <f>(AA22/Z22)*100</f>
        <v>72.3839894489211</v>
      </c>
    </row>
    <row r="23" spans="1:10" ht="15" customHeight="1">
      <c r="A23" s="81" t="s">
        <v>164</v>
      </c>
      <c r="B23" s="71"/>
      <c r="C23" s="71"/>
      <c r="D23" s="71"/>
      <c r="E23" s="63"/>
      <c r="F23" s="63"/>
      <c r="G23" s="63"/>
      <c r="H23" s="63"/>
      <c r="I23" s="63"/>
      <c r="J23" s="63"/>
    </row>
    <row r="38" spans="3:10" ht="15" customHeight="1">
      <c r="C38" s="82"/>
      <c r="D38" s="82"/>
      <c r="F38" s="82"/>
      <c r="G38" s="82"/>
      <c r="I38" s="82"/>
      <c r="J38" s="82"/>
    </row>
  </sheetData>
  <mergeCells count="10">
    <mergeCell ref="T4:V4"/>
    <mergeCell ref="W4:Y4"/>
    <mergeCell ref="Z4:AB4"/>
    <mergeCell ref="A4:A5"/>
    <mergeCell ref="B4:D4"/>
    <mergeCell ref="Q4:S4"/>
    <mergeCell ref="K4:M4"/>
    <mergeCell ref="H4:J4"/>
    <mergeCell ref="E4:G4"/>
    <mergeCell ref="N4:P4"/>
  </mergeCells>
  <hyperlinks>
    <hyperlink ref="G2" location="目次!A1" tooltip="メニューへ戻ります。" display="戻る"/>
    <hyperlink ref="M2" location="目次!A1" tooltip="メニューへ戻ります。" display="戻る"/>
    <hyperlink ref="S2" location="目次!A1" tooltip="メニューへ戻ります。" display="戻る"/>
    <hyperlink ref="Y2" location="目次!A1" tooltip="メニューへ戻ります。" display="戻る"/>
    <hyperlink ref="AB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Width="0" horizontalDpi="300" verticalDpi="300" orientation="portrait" paperSize="9" scale="90" r:id="rId1"/>
  <colBreaks count="3" manualBreakCount="3">
    <brk id="7" max="65535" man="1"/>
    <brk id="13" max="65535" man="1"/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P21"/>
  <sheetViews>
    <sheetView zoomScaleSheetLayoutView="75" workbookViewId="0" topLeftCell="A1">
      <pane xSplit="2" ySplit="7" topLeftCell="C8" activePane="bottomRight" state="frozen"/>
      <selection pane="topLeft" activeCell="F2" sqref="F2"/>
      <selection pane="topRight" activeCell="F2" sqref="F2"/>
      <selection pane="bottomLeft" activeCell="F2" sqref="F2"/>
      <selection pane="bottomRight" activeCell="E12" sqref="E12"/>
    </sheetView>
  </sheetViews>
  <sheetFormatPr defaultColWidth="9.00390625" defaultRowHeight="15" customHeight="1"/>
  <cols>
    <col min="1" max="1" width="5.50390625" style="27" customWidth="1"/>
    <col min="2" max="2" width="6.875" style="27" customWidth="1"/>
    <col min="3" max="42" width="12.625" style="27" customWidth="1"/>
    <col min="43" max="16384" width="9.00390625" style="27" customWidth="1"/>
  </cols>
  <sheetData>
    <row r="1" s="12" customFormat="1" ht="15" customHeight="1">
      <c r="A1" s="12" t="s">
        <v>110</v>
      </c>
    </row>
    <row r="2" spans="7:42" s="12" customFormat="1" ht="15" customHeight="1">
      <c r="G2" s="186" t="s">
        <v>224</v>
      </c>
      <c r="L2" s="186" t="s">
        <v>224</v>
      </c>
      <c r="Q2" s="186" t="s">
        <v>224</v>
      </c>
      <c r="V2" s="186" t="s">
        <v>224</v>
      </c>
      <c r="AA2" s="186" t="s">
        <v>224</v>
      </c>
      <c r="AF2" s="186" t="s">
        <v>224</v>
      </c>
      <c r="AK2" s="186" t="s">
        <v>224</v>
      </c>
      <c r="AP2" s="186" t="s">
        <v>224</v>
      </c>
    </row>
    <row r="3" s="12" customFormat="1" ht="15" customHeight="1"/>
    <row r="4" spans="1:42" ht="15" customHeight="1" thickBot="1">
      <c r="A4" s="8"/>
      <c r="B4" s="28"/>
      <c r="C4" s="8"/>
      <c r="D4" s="8"/>
      <c r="E4" s="8"/>
      <c r="F4" s="8"/>
      <c r="G4" s="29" t="s">
        <v>111</v>
      </c>
      <c r="H4" s="8"/>
      <c r="I4" s="8"/>
      <c r="J4" s="29"/>
      <c r="K4" s="29"/>
      <c r="L4" s="29" t="s">
        <v>111</v>
      </c>
      <c r="M4" s="6"/>
      <c r="N4" s="6"/>
      <c r="O4" s="8"/>
      <c r="P4" s="8"/>
      <c r="Q4" s="29" t="s">
        <v>111</v>
      </c>
      <c r="R4" s="8"/>
      <c r="S4" s="8"/>
      <c r="T4" s="8"/>
      <c r="U4" s="8"/>
      <c r="V4" s="29" t="s">
        <v>111</v>
      </c>
      <c r="W4" s="8"/>
      <c r="X4" s="8"/>
      <c r="Y4" s="8"/>
      <c r="Z4" s="8"/>
      <c r="AA4" s="29" t="s">
        <v>111</v>
      </c>
      <c r="AB4" s="8"/>
      <c r="AC4" s="8"/>
      <c r="AD4" s="8"/>
      <c r="AE4" s="8"/>
      <c r="AF4" s="29" t="s">
        <v>111</v>
      </c>
      <c r="AH4" s="30"/>
      <c r="AK4" s="29" t="s">
        <v>111</v>
      </c>
      <c r="AP4" s="29" t="s">
        <v>111</v>
      </c>
    </row>
    <row r="5" spans="1:42" s="31" customFormat="1" ht="15" customHeight="1">
      <c r="A5" s="217"/>
      <c r="B5" s="208"/>
      <c r="C5" s="213" t="s">
        <v>112</v>
      </c>
      <c r="D5" s="214"/>
      <c r="E5" s="214"/>
      <c r="F5" s="214"/>
      <c r="G5" s="214"/>
      <c r="H5" s="214"/>
      <c r="I5" s="214"/>
      <c r="J5" s="214"/>
      <c r="K5" s="214"/>
      <c r="L5" s="214"/>
      <c r="M5" s="208" t="s">
        <v>125</v>
      </c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210"/>
    </row>
    <row r="6" spans="1:42" s="31" customFormat="1" ht="15" customHeight="1">
      <c r="A6" s="218"/>
      <c r="B6" s="219"/>
      <c r="C6" s="215"/>
      <c r="D6" s="216"/>
      <c r="E6" s="216"/>
      <c r="F6" s="216"/>
      <c r="G6" s="216"/>
      <c r="H6" s="216"/>
      <c r="I6" s="216"/>
      <c r="J6" s="216"/>
      <c r="K6" s="216"/>
      <c r="L6" s="216"/>
      <c r="M6" s="211" t="s">
        <v>126</v>
      </c>
      <c r="N6" s="211"/>
      <c r="O6" s="211"/>
      <c r="P6" s="211"/>
      <c r="Q6" s="211"/>
      <c r="R6" s="211"/>
      <c r="S6" s="211"/>
      <c r="T6" s="211"/>
      <c r="U6" s="211"/>
      <c r="V6" s="211"/>
      <c r="W6" s="211" t="s">
        <v>127</v>
      </c>
      <c r="X6" s="211"/>
      <c r="Y6" s="211"/>
      <c r="Z6" s="211"/>
      <c r="AA6" s="211"/>
      <c r="AB6" s="211"/>
      <c r="AC6" s="211"/>
      <c r="AD6" s="211"/>
      <c r="AE6" s="211"/>
      <c r="AF6" s="211"/>
      <c r="AG6" s="211" t="s">
        <v>128</v>
      </c>
      <c r="AH6" s="211"/>
      <c r="AI6" s="211"/>
      <c r="AJ6" s="211"/>
      <c r="AK6" s="211"/>
      <c r="AL6" s="211"/>
      <c r="AM6" s="211"/>
      <c r="AN6" s="211"/>
      <c r="AO6" s="211"/>
      <c r="AP6" s="212"/>
    </row>
    <row r="7" spans="1:42" s="31" customFormat="1" ht="15" customHeight="1">
      <c r="A7" s="220"/>
      <c r="B7" s="211"/>
      <c r="C7" s="32" t="s">
        <v>113</v>
      </c>
      <c r="D7" s="32" t="s">
        <v>114</v>
      </c>
      <c r="E7" s="32" t="s">
        <v>115</v>
      </c>
      <c r="F7" s="32" t="s">
        <v>116</v>
      </c>
      <c r="G7" s="33" t="s">
        <v>117</v>
      </c>
      <c r="H7" s="33" t="s">
        <v>118</v>
      </c>
      <c r="I7" s="33" t="s">
        <v>119</v>
      </c>
      <c r="J7" s="32" t="s">
        <v>120</v>
      </c>
      <c r="K7" s="33" t="s">
        <v>121</v>
      </c>
      <c r="L7" s="34" t="s">
        <v>138</v>
      </c>
      <c r="M7" s="43" t="s">
        <v>113</v>
      </c>
      <c r="N7" s="43" t="s">
        <v>114</v>
      </c>
      <c r="O7" s="43" t="s">
        <v>115</v>
      </c>
      <c r="P7" s="43" t="s">
        <v>116</v>
      </c>
      <c r="Q7" s="43" t="s">
        <v>117</v>
      </c>
      <c r="R7" s="43" t="s">
        <v>118</v>
      </c>
      <c r="S7" s="43" t="s">
        <v>119</v>
      </c>
      <c r="T7" s="43" t="s">
        <v>120</v>
      </c>
      <c r="U7" s="43" t="s">
        <v>121</v>
      </c>
      <c r="V7" s="45" t="s">
        <v>138</v>
      </c>
      <c r="W7" s="43" t="s">
        <v>113</v>
      </c>
      <c r="X7" s="43" t="s">
        <v>114</v>
      </c>
      <c r="Y7" s="43" t="s">
        <v>115</v>
      </c>
      <c r="Z7" s="43" t="s">
        <v>116</v>
      </c>
      <c r="AA7" s="43" t="s">
        <v>117</v>
      </c>
      <c r="AB7" s="43" t="s">
        <v>118</v>
      </c>
      <c r="AC7" s="43" t="s">
        <v>119</v>
      </c>
      <c r="AD7" s="43" t="s">
        <v>120</v>
      </c>
      <c r="AE7" s="43" t="s">
        <v>121</v>
      </c>
      <c r="AF7" s="45" t="s">
        <v>138</v>
      </c>
      <c r="AG7" s="43" t="s">
        <v>113</v>
      </c>
      <c r="AH7" s="43" t="s">
        <v>114</v>
      </c>
      <c r="AI7" s="43" t="s">
        <v>115</v>
      </c>
      <c r="AJ7" s="43" t="s">
        <v>116</v>
      </c>
      <c r="AK7" s="43" t="s">
        <v>117</v>
      </c>
      <c r="AL7" s="43" t="s">
        <v>118</v>
      </c>
      <c r="AM7" s="43" t="s">
        <v>119</v>
      </c>
      <c r="AN7" s="43" t="s">
        <v>120</v>
      </c>
      <c r="AO7" s="43" t="s">
        <v>121</v>
      </c>
      <c r="AP7" s="44" t="s">
        <v>138</v>
      </c>
    </row>
    <row r="8" spans="1:42" ht="15" customHeight="1">
      <c r="A8" s="220" t="s">
        <v>122</v>
      </c>
      <c r="B8" s="211"/>
      <c r="C8" s="35">
        <v>5971</v>
      </c>
      <c r="D8" s="15">
        <v>5971</v>
      </c>
      <c r="E8" s="15">
        <v>5971</v>
      </c>
      <c r="F8" s="15">
        <v>5971</v>
      </c>
      <c r="G8" s="15">
        <v>9330</v>
      </c>
      <c r="H8" s="15">
        <v>9330</v>
      </c>
      <c r="I8" s="15">
        <v>9330</v>
      </c>
      <c r="J8" s="15">
        <v>9330</v>
      </c>
      <c r="K8" s="15">
        <v>9330</v>
      </c>
      <c r="L8" s="36">
        <v>9330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36">
        <v>0</v>
      </c>
      <c r="W8" s="15">
        <v>4214</v>
      </c>
      <c r="X8" s="15">
        <v>4167</v>
      </c>
      <c r="Y8" s="15">
        <v>4167</v>
      </c>
      <c r="Z8" s="15">
        <v>4167</v>
      </c>
      <c r="AA8" s="15">
        <v>7361</v>
      </c>
      <c r="AB8" s="15">
        <v>7361</v>
      </c>
      <c r="AC8" s="15">
        <v>7361</v>
      </c>
      <c r="AD8" s="15">
        <v>7361</v>
      </c>
      <c r="AE8" s="15">
        <v>7361</v>
      </c>
      <c r="AF8" s="36">
        <v>7361</v>
      </c>
      <c r="AG8" s="15">
        <f aca="true" t="shared" si="0" ref="AG8:AG19">M8+W8</f>
        <v>4214</v>
      </c>
      <c r="AH8" s="15">
        <f aca="true" t="shared" si="1" ref="AH8:AH19">N8+X8</f>
        <v>4167</v>
      </c>
      <c r="AI8" s="15">
        <f aca="true" t="shared" si="2" ref="AI8:AI19">O8+Y8</f>
        <v>4167</v>
      </c>
      <c r="AJ8" s="15">
        <v>4167</v>
      </c>
      <c r="AK8" s="15">
        <f aca="true" t="shared" si="3" ref="AK8:AO19">Q8+AA8</f>
        <v>7361</v>
      </c>
      <c r="AL8" s="15">
        <f t="shared" si="3"/>
        <v>7361</v>
      </c>
      <c r="AM8" s="15">
        <f t="shared" si="3"/>
        <v>7361</v>
      </c>
      <c r="AN8" s="15">
        <f t="shared" si="3"/>
        <v>7361</v>
      </c>
      <c r="AO8" s="15">
        <f>U8+AE8</f>
        <v>7361</v>
      </c>
      <c r="AP8" s="36">
        <f aca="true" t="shared" si="4" ref="AP8:AP19">V8+AF8</f>
        <v>7361</v>
      </c>
    </row>
    <row r="9" spans="1:42" ht="30" customHeight="1">
      <c r="A9" s="221" t="s">
        <v>197</v>
      </c>
      <c r="B9" s="37" t="s">
        <v>198</v>
      </c>
      <c r="C9" s="14">
        <v>12944</v>
      </c>
      <c r="D9" s="6">
        <v>13041</v>
      </c>
      <c r="E9" s="6">
        <v>13422</v>
      </c>
      <c r="F9" s="6">
        <v>13924</v>
      </c>
      <c r="G9" s="6">
        <v>14375</v>
      </c>
      <c r="H9" s="6">
        <v>14375</v>
      </c>
      <c r="I9" s="6">
        <v>14435</v>
      </c>
      <c r="J9" s="6">
        <v>15027</v>
      </c>
      <c r="K9" s="6">
        <v>16364</v>
      </c>
      <c r="L9" s="38">
        <v>16364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38">
        <v>0</v>
      </c>
      <c r="W9" s="6">
        <v>3408</v>
      </c>
      <c r="X9" s="6">
        <v>3510</v>
      </c>
      <c r="Y9" s="6">
        <v>4432</v>
      </c>
      <c r="Z9" s="6">
        <v>4816</v>
      </c>
      <c r="AA9" s="6">
        <v>4966</v>
      </c>
      <c r="AB9" s="6">
        <v>4966</v>
      </c>
      <c r="AC9" s="6">
        <v>5026</v>
      </c>
      <c r="AD9" s="6">
        <v>5181</v>
      </c>
      <c r="AE9" s="6">
        <v>5181</v>
      </c>
      <c r="AF9" s="38">
        <v>5181</v>
      </c>
      <c r="AG9" s="6">
        <f t="shared" si="0"/>
        <v>3408</v>
      </c>
      <c r="AH9" s="6">
        <f t="shared" si="1"/>
        <v>3510</v>
      </c>
      <c r="AI9" s="6">
        <f t="shared" si="2"/>
        <v>4432</v>
      </c>
      <c r="AJ9" s="6">
        <v>4816</v>
      </c>
      <c r="AK9" s="6">
        <f t="shared" si="3"/>
        <v>4966</v>
      </c>
      <c r="AL9" s="6">
        <f t="shared" si="3"/>
        <v>4966</v>
      </c>
      <c r="AM9" s="6">
        <f t="shared" si="3"/>
        <v>5026</v>
      </c>
      <c r="AN9" s="6">
        <f t="shared" si="3"/>
        <v>5181</v>
      </c>
      <c r="AO9" s="6">
        <f t="shared" si="3"/>
        <v>5181</v>
      </c>
      <c r="AP9" s="38">
        <f t="shared" si="4"/>
        <v>5181</v>
      </c>
    </row>
    <row r="10" spans="1:42" ht="30" customHeight="1">
      <c r="A10" s="221"/>
      <c r="B10" s="37" t="s">
        <v>199</v>
      </c>
      <c r="C10" s="14">
        <v>137673</v>
      </c>
      <c r="D10" s="6">
        <v>142781</v>
      </c>
      <c r="E10" s="6">
        <v>142781</v>
      </c>
      <c r="F10" s="6">
        <v>143605</v>
      </c>
      <c r="G10" s="6">
        <v>143842</v>
      </c>
      <c r="H10" s="6">
        <v>143842</v>
      </c>
      <c r="I10" s="6">
        <v>133203</v>
      </c>
      <c r="J10" s="6">
        <v>131443</v>
      </c>
      <c r="K10" s="6">
        <v>131443</v>
      </c>
      <c r="L10" s="38">
        <v>131443</v>
      </c>
      <c r="M10" s="6">
        <v>293</v>
      </c>
      <c r="N10" s="6">
        <v>74</v>
      </c>
      <c r="O10" s="6">
        <v>74</v>
      </c>
      <c r="P10" s="6">
        <v>122</v>
      </c>
      <c r="Q10" s="6">
        <v>122</v>
      </c>
      <c r="R10" s="6">
        <v>122</v>
      </c>
      <c r="S10" s="6">
        <v>48</v>
      </c>
      <c r="T10" s="6">
        <v>0</v>
      </c>
      <c r="U10" s="6">
        <v>0</v>
      </c>
      <c r="V10" s="38">
        <v>0</v>
      </c>
      <c r="W10" s="6">
        <v>15769</v>
      </c>
      <c r="X10" s="6">
        <v>16135</v>
      </c>
      <c r="Y10" s="6">
        <v>21276</v>
      </c>
      <c r="Z10" s="6">
        <v>24355</v>
      </c>
      <c r="AA10" s="6">
        <v>24355</v>
      </c>
      <c r="AB10" s="6">
        <v>24784</v>
      </c>
      <c r="AC10" s="6">
        <v>21478</v>
      </c>
      <c r="AD10" s="6">
        <v>20395</v>
      </c>
      <c r="AE10" s="6">
        <v>20395</v>
      </c>
      <c r="AF10" s="38">
        <v>20395</v>
      </c>
      <c r="AG10" s="6">
        <f t="shared" si="0"/>
        <v>16062</v>
      </c>
      <c r="AH10" s="6">
        <f t="shared" si="1"/>
        <v>16209</v>
      </c>
      <c r="AI10" s="6">
        <f t="shared" si="2"/>
        <v>21350</v>
      </c>
      <c r="AJ10" s="6">
        <v>24477</v>
      </c>
      <c r="AK10" s="6">
        <f t="shared" si="3"/>
        <v>24477</v>
      </c>
      <c r="AL10" s="6">
        <f t="shared" si="3"/>
        <v>24906</v>
      </c>
      <c r="AM10" s="6">
        <f t="shared" si="3"/>
        <v>21526</v>
      </c>
      <c r="AN10" s="6">
        <f t="shared" si="3"/>
        <v>20395</v>
      </c>
      <c r="AO10" s="6">
        <f t="shared" si="3"/>
        <v>20395</v>
      </c>
      <c r="AP10" s="38">
        <f t="shared" si="4"/>
        <v>20395</v>
      </c>
    </row>
    <row r="11" spans="1:42" ht="15" customHeight="1">
      <c r="A11" s="221" t="s">
        <v>192</v>
      </c>
      <c r="B11" s="37" t="s">
        <v>123</v>
      </c>
      <c r="C11" s="14">
        <v>405933</v>
      </c>
      <c r="D11" s="6">
        <v>414137</v>
      </c>
      <c r="E11" s="6">
        <v>414752</v>
      </c>
      <c r="F11" s="6">
        <v>459565</v>
      </c>
      <c r="G11" s="6">
        <v>460211</v>
      </c>
      <c r="H11" s="6">
        <v>460211</v>
      </c>
      <c r="I11" s="6">
        <v>436208</v>
      </c>
      <c r="J11" s="6">
        <v>436208</v>
      </c>
      <c r="K11" s="6">
        <v>439957</v>
      </c>
      <c r="L11" s="38">
        <v>439957</v>
      </c>
      <c r="M11" s="6">
        <v>17518</v>
      </c>
      <c r="N11" s="6">
        <v>17614</v>
      </c>
      <c r="O11" s="6">
        <v>16757</v>
      </c>
      <c r="P11" s="6">
        <v>16757</v>
      </c>
      <c r="Q11" s="6">
        <v>16762</v>
      </c>
      <c r="R11" s="6">
        <v>14428</v>
      </c>
      <c r="S11" s="6">
        <v>14428</v>
      </c>
      <c r="T11" s="6">
        <v>14428</v>
      </c>
      <c r="U11" s="6">
        <v>14428</v>
      </c>
      <c r="V11" s="38">
        <v>14428</v>
      </c>
      <c r="W11" s="6">
        <v>81407</v>
      </c>
      <c r="X11" s="6">
        <v>82554</v>
      </c>
      <c r="Y11" s="6">
        <v>84422</v>
      </c>
      <c r="Z11" s="6">
        <v>84604</v>
      </c>
      <c r="AA11" s="6">
        <v>94993</v>
      </c>
      <c r="AB11" s="6">
        <v>90998</v>
      </c>
      <c r="AC11" s="6">
        <v>90998</v>
      </c>
      <c r="AD11" s="6">
        <v>90998</v>
      </c>
      <c r="AE11" s="6">
        <v>90998</v>
      </c>
      <c r="AF11" s="38">
        <v>90998</v>
      </c>
      <c r="AG11" s="6">
        <f t="shared" si="0"/>
        <v>98925</v>
      </c>
      <c r="AH11" s="6">
        <f t="shared" si="1"/>
        <v>100168</v>
      </c>
      <c r="AI11" s="6">
        <f t="shared" si="2"/>
        <v>101179</v>
      </c>
      <c r="AJ11" s="6">
        <v>101361</v>
      </c>
      <c r="AK11" s="6">
        <f t="shared" si="3"/>
        <v>111755</v>
      </c>
      <c r="AL11" s="6">
        <f t="shared" si="3"/>
        <v>105426</v>
      </c>
      <c r="AM11" s="6">
        <f t="shared" si="3"/>
        <v>105426</v>
      </c>
      <c r="AN11" s="6">
        <f t="shared" si="3"/>
        <v>105426</v>
      </c>
      <c r="AO11" s="6">
        <f t="shared" si="3"/>
        <v>105426</v>
      </c>
      <c r="AP11" s="38">
        <f t="shared" si="4"/>
        <v>105426</v>
      </c>
    </row>
    <row r="12" spans="1:42" ht="30" customHeight="1">
      <c r="A12" s="221"/>
      <c r="B12" s="37" t="s">
        <v>200</v>
      </c>
      <c r="C12" s="14">
        <v>82520</v>
      </c>
      <c r="D12" s="6">
        <v>84113</v>
      </c>
      <c r="E12" s="6">
        <v>84113</v>
      </c>
      <c r="F12" s="6">
        <v>84113</v>
      </c>
      <c r="G12" s="6">
        <v>87132</v>
      </c>
      <c r="H12" s="6">
        <v>87132</v>
      </c>
      <c r="I12" s="6">
        <v>93057</v>
      </c>
      <c r="J12" s="6">
        <v>91654</v>
      </c>
      <c r="K12" s="6">
        <v>91654</v>
      </c>
      <c r="L12" s="38">
        <v>91654</v>
      </c>
      <c r="M12" s="6">
        <v>9798</v>
      </c>
      <c r="N12" s="6">
        <v>10642</v>
      </c>
      <c r="O12" s="6">
        <v>10606</v>
      </c>
      <c r="P12" s="6">
        <v>10069</v>
      </c>
      <c r="Q12" s="6">
        <v>10762</v>
      </c>
      <c r="R12" s="6">
        <v>10762</v>
      </c>
      <c r="S12" s="6">
        <v>11511</v>
      </c>
      <c r="T12" s="6">
        <v>11511</v>
      </c>
      <c r="U12" s="6">
        <v>11511</v>
      </c>
      <c r="V12" s="38">
        <v>11511</v>
      </c>
      <c r="W12" s="6">
        <v>18059</v>
      </c>
      <c r="X12" s="6">
        <v>19099</v>
      </c>
      <c r="Y12" s="6">
        <v>20363</v>
      </c>
      <c r="Z12" s="6">
        <v>20363</v>
      </c>
      <c r="AA12" s="6">
        <v>19947</v>
      </c>
      <c r="AB12" s="6">
        <v>19947</v>
      </c>
      <c r="AC12" s="6">
        <v>19947</v>
      </c>
      <c r="AD12" s="6">
        <v>19947</v>
      </c>
      <c r="AE12" s="6">
        <v>19947</v>
      </c>
      <c r="AF12" s="38">
        <v>19810</v>
      </c>
      <c r="AG12" s="6">
        <f t="shared" si="0"/>
        <v>27857</v>
      </c>
      <c r="AH12" s="6">
        <f t="shared" si="1"/>
        <v>29741</v>
      </c>
      <c r="AI12" s="6">
        <f t="shared" si="2"/>
        <v>30969</v>
      </c>
      <c r="AJ12" s="6">
        <v>30432</v>
      </c>
      <c r="AK12" s="6">
        <f t="shared" si="3"/>
        <v>30709</v>
      </c>
      <c r="AL12" s="6">
        <f t="shared" si="3"/>
        <v>30709</v>
      </c>
      <c r="AM12" s="6">
        <f t="shared" si="3"/>
        <v>31458</v>
      </c>
      <c r="AN12" s="6">
        <f t="shared" si="3"/>
        <v>31458</v>
      </c>
      <c r="AO12" s="6">
        <f t="shared" si="3"/>
        <v>31458</v>
      </c>
      <c r="AP12" s="38">
        <f t="shared" si="4"/>
        <v>31321</v>
      </c>
    </row>
    <row r="13" spans="1:42" ht="15" customHeight="1">
      <c r="A13" s="221"/>
      <c r="B13" s="37" t="s">
        <v>124</v>
      </c>
      <c r="C13" s="14">
        <v>228519</v>
      </c>
      <c r="D13" s="6">
        <v>273224</v>
      </c>
      <c r="E13" s="6">
        <v>273224</v>
      </c>
      <c r="F13" s="6">
        <v>273224</v>
      </c>
      <c r="G13" s="6">
        <v>273224</v>
      </c>
      <c r="H13" s="6">
        <v>273224</v>
      </c>
      <c r="I13" s="6">
        <v>273224</v>
      </c>
      <c r="J13" s="6">
        <v>273224</v>
      </c>
      <c r="K13" s="6">
        <v>276322</v>
      </c>
      <c r="L13" s="38">
        <v>276322</v>
      </c>
      <c r="M13" s="6">
        <v>19</v>
      </c>
      <c r="N13" s="6">
        <v>1040</v>
      </c>
      <c r="O13" s="6">
        <v>1040</v>
      </c>
      <c r="P13" s="6">
        <v>1040</v>
      </c>
      <c r="Q13" s="6">
        <v>1040</v>
      </c>
      <c r="R13" s="6">
        <v>1040</v>
      </c>
      <c r="S13" s="6">
        <v>1040</v>
      </c>
      <c r="T13" s="6">
        <v>1040</v>
      </c>
      <c r="U13" s="6">
        <v>1040</v>
      </c>
      <c r="V13" s="38">
        <v>1040</v>
      </c>
      <c r="W13" s="6">
        <v>3274</v>
      </c>
      <c r="X13" s="6">
        <v>3274</v>
      </c>
      <c r="Y13" s="6">
        <v>3274</v>
      </c>
      <c r="Z13" s="6">
        <v>3274</v>
      </c>
      <c r="AA13" s="6">
        <v>3274</v>
      </c>
      <c r="AB13" s="6">
        <v>3274</v>
      </c>
      <c r="AC13" s="6">
        <v>3274</v>
      </c>
      <c r="AD13" s="6">
        <v>3274</v>
      </c>
      <c r="AE13" s="6">
        <v>3274</v>
      </c>
      <c r="AF13" s="38">
        <v>3274</v>
      </c>
      <c r="AG13" s="6">
        <f t="shared" si="0"/>
        <v>3293</v>
      </c>
      <c r="AH13" s="6">
        <f t="shared" si="1"/>
        <v>4314</v>
      </c>
      <c r="AI13" s="6">
        <f t="shared" si="2"/>
        <v>4314</v>
      </c>
      <c r="AJ13" s="6">
        <v>4314</v>
      </c>
      <c r="AK13" s="6">
        <f t="shared" si="3"/>
        <v>4314</v>
      </c>
      <c r="AL13" s="6">
        <f t="shared" si="3"/>
        <v>4314</v>
      </c>
      <c r="AM13" s="6">
        <f t="shared" si="3"/>
        <v>4314</v>
      </c>
      <c r="AN13" s="6">
        <f t="shared" si="3"/>
        <v>4314</v>
      </c>
      <c r="AO13" s="6">
        <f t="shared" si="3"/>
        <v>4314</v>
      </c>
      <c r="AP13" s="38">
        <f t="shared" si="4"/>
        <v>4314</v>
      </c>
    </row>
    <row r="14" spans="1:42" ht="30" customHeight="1">
      <c r="A14" s="221"/>
      <c r="B14" s="39" t="s">
        <v>201</v>
      </c>
      <c r="C14" s="14">
        <v>411175</v>
      </c>
      <c r="D14" s="6">
        <v>439006</v>
      </c>
      <c r="E14" s="6">
        <v>457975</v>
      </c>
      <c r="F14" s="6">
        <v>457975</v>
      </c>
      <c r="G14" s="6">
        <v>456576</v>
      </c>
      <c r="H14" s="6">
        <v>456586</v>
      </c>
      <c r="I14" s="6">
        <v>474565</v>
      </c>
      <c r="J14" s="6">
        <v>483855</v>
      </c>
      <c r="K14" s="6">
        <v>497216</v>
      </c>
      <c r="L14" s="38">
        <v>497792</v>
      </c>
      <c r="M14" s="6">
        <v>10968</v>
      </c>
      <c r="N14" s="6">
        <v>11685</v>
      </c>
      <c r="O14" s="6">
        <v>12184</v>
      </c>
      <c r="P14" s="6">
        <v>12768</v>
      </c>
      <c r="Q14" s="6">
        <v>14851</v>
      </c>
      <c r="R14" s="6">
        <v>14860</v>
      </c>
      <c r="S14" s="6">
        <v>14098</v>
      </c>
      <c r="T14" s="6">
        <v>13509</v>
      </c>
      <c r="U14" s="6">
        <v>13509</v>
      </c>
      <c r="V14" s="38">
        <v>13509</v>
      </c>
      <c r="W14" s="6">
        <v>49795</v>
      </c>
      <c r="X14" s="6">
        <v>50775</v>
      </c>
      <c r="Y14" s="6">
        <v>54759</v>
      </c>
      <c r="Z14" s="6">
        <v>65289</v>
      </c>
      <c r="AA14" s="6">
        <v>65461</v>
      </c>
      <c r="AB14" s="6">
        <v>69246</v>
      </c>
      <c r="AC14" s="6">
        <v>67930</v>
      </c>
      <c r="AD14" s="6">
        <v>70364</v>
      </c>
      <c r="AE14" s="6">
        <v>69346</v>
      </c>
      <c r="AF14" s="38">
        <v>69346</v>
      </c>
      <c r="AG14" s="6">
        <f t="shared" si="0"/>
        <v>60763</v>
      </c>
      <c r="AH14" s="6">
        <f t="shared" si="1"/>
        <v>62460</v>
      </c>
      <c r="AI14" s="6">
        <f t="shared" si="2"/>
        <v>66943</v>
      </c>
      <c r="AJ14" s="6">
        <v>78057</v>
      </c>
      <c r="AK14" s="6">
        <f t="shared" si="3"/>
        <v>80312</v>
      </c>
      <c r="AL14" s="6">
        <f t="shared" si="3"/>
        <v>84106</v>
      </c>
      <c r="AM14" s="6">
        <f t="shared" si="3"/>
        <v>82028</v>
      </c>
      <c r="AN14" s="6">
        <f t="shared" si="3"/>
        <v>83873</v>
      </c>
      <c r="AO14" s="6">
        <f t="shared" si="3"/>
        <v>82855</v>
      </c>
      <c r="AP14" s="38">
        <f t="shared" si="4"/>
        <v>82855</v>
      </c>
    </row>
    <row r="15" spans="1:42" ht="15" customHeight="1">
      <c r="A15" s="206" t="s">
        <v>193</v>
      </c>
      <c r="B15" s="207"/>
      <c r="C15" s="14">
        <v>8415098</v>
      </c>
      <c r="D15" s="6">
        <v>8415098</v>
      </c>
      <c r="E15" s="6">
        <v>8415098</v>
      </c>
      <c r="F15" s="6">
        <v>8415098</v>
      </c>
      <c r="G15" s="6">
        <v>8415098</v>
      </c>
      <c r="H15" s="6">
        <v>8415098</v>
      </c>
      <c r="I15" s="6">
        <v>8415098</v>
      </c>
      <c r="J15" s="6">
        <v>8415098</v>
      </c>
      <c r="K15" s="6">
        <v>8360801</v>
      </c>
      <c r="L15" s="38">
        <v>8360801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38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38">
        <v>0</v>
      </c>
      <c r="AG15" s="6">
        <f t="shared" si="0"/>
        <v>0</v>
      </c>
      <c r="AH15" s="6">
        <f t="shared" si="1"/>
        <v>0</v>
      </c>
      <c r="AI15" s="6">
        <f t="shared" si="2"/>
        <v>0</v>
      </c>
      <c r="AJ15" s="6">
        <v>0</v>
      </c>
      <c r="AK15" s="6">
        <f t="shared" si="3"/>
        <v>0</v>
      </c>
      <c r="AL15" s="6">
        <f t="shared" si="3"/>
        <v>0</v>
      </c>
      <c r="AM15" s="6">
        <f t="shared" si="3"/>
        <v>0</v>
      </c>
      <c r="AN15" s="6">
        <f t="shared" si="3"/>
        <v>0</v>
      </c>
      <c r="AO15" s="6">
        <f t="shared" si="3"/>
        <v>0</v>
      </c>
      <c r="AP15" s="38">
        <f t="shared" si="4"/>
        <v>0</v>
      </c>
    </row>
    <row r="16" spans="1:42" ht="15" customHeight="1">
      <c r="A16" s="206" t="s">
        <v>194</v>
      </c>
      <c r="B16" s="207"/>
      <c r="C16" s="14">
        <v>15465</v>
      </c>
      <c r="D16" s="6">
        <v>13455</v>
      </c>
      <c r="E16" s="6">
        <v>12622</v>
      </c>
      <c r="F16" s="6">
        <v>12622</v>
      </c>
      <c r="G16" s="6">
        <v>9603</v>
      </c>
      <c r="H16" s="6">
        <v>9433</v>
      </c>
      <c r="I16" s="6">
        <v>30954</v>
      </c>
      <c r="J16" s="6">
        <v>35154</v>
      </c>
      <c r="K16" s="6">
        <v>48660</v>
      </c>
      <c r="L16" s="38">
        <v>47601</v>
      </c>
      <c r="M16" s="6">
        <v>164</v>
      </c>
      <c r="N16" s="6">
        <v>132</v>
      </c>
      <c r="O16" s="6">
        <v>132</v>
      </c>
      <c r="P16" s="6">
        <v>132</v>
      </c>
      <c r="Q16" s="6">
        <v>132</v>
      </c>
      <c r="R16" s="6">
        <v>132</v>
      </c>
      <c r="S16" s="6">
        <v>304</v>
      </c>
      <c r="T16" s="6">
        <v>304</v>
      </c>
      <c r="U16" s="6">
        <v>304</v>
      </c>
      <c r="V16" s="38">
        <v>304</v>
      </c>
      <c r="W16" s="6">
        <v>1226</v>
      </c>
      <c r="X16" s="6">
        <v>1226</v>
      </c>
      <c r="Y16" s="6">
        <v>803</v>
      </c>
      <c r="Z16" s="6">
        <v>893</v>
      </c>
      <c r="AA16" s="6">
        <v>893</v>
      </c>
      <c r="AB16" s="6">
        <v>893</v>
      </c>
      <c r="AC16" s="6">
        <v>2860</v>
      </c>
      <c r="AD16" s="6">
        <v>1175</v>
      </c>
      <c r="AE16" s="6">
        <v>1361</v>
      </c>
      <c r="AF16" s="38">
        <v>1361</v>
      </c>
      <c r="AG16" s="6">
        <f t="shared" si="0"/>
        <v>1390</v>
      </c>
      <c r="AH16" s="6">
        <f t="shared" si="1"/>
        <v>1358</v>
      </c>
      <c r="AI16" s="6">
        <f t="shared" si="2"/>
        <v>935</v>
      </c>
      <c r="AJ16" s="6">
        <v>1025</v>
      </c>
      <c r="AK16" s="6">
        <f t="shared" si="3"/>
        <v>1025</v>
      </c>
      <c r="AL16" s="6">
        <f t="shared" si="3"/>
        <v>1025</v>
      </c>
      <c r="AM16" s="6">
        <f t="shared" si="3"/>
        <v>3164</v>
      </c>
      <c r="AN16" s="6">
        <f t="shared" si="3"/>
        <v>1479</v>
      </c>
      <c r="AO16" s="6">
        <f t="shared" si="3"/>
        <v>1665</v>
      </c>
      <c r="AP16" s="38">
        <f t="shared" si="4"/>
        <v>1665</v>
      </c>
    </row>
    <row r="17" spans="1:42" ht="15" customHeight="1">
      <c r="A17" s="206" t="s">
        <v>195</v>
      </c>
      <c r="B17" s="207"/>
      <c r="C17" s="14">
        <v>10438</v>
      </c>
      <c r="D17" s="6">
        <v>9394</v>
      </c>
      <c r="E17" s="6">
        <v>11442</v>
      </c>
      <c r="F17" s="6">
        <v>11938</v>
      </c>
      <c r="G17" s="6">
        <v>11938</v>
      </c>
      <c r="H17" s="6">
        <v>11938</v>
      </c>
      <c r="I17" s="6">
        <v>11938</v>
      </c>
      <c r="J17" s="6">
        <v>8729</v>
      </c>
      <c r="K17" s="6">
        <v>7026</v>
      </c>
      <c r="L17" s="38">
        <v>6287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38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38">
        <v>0</v>
      </c>
      <c r="AG17" s="6">
        <f t="shared" si="0"/>
        <v>0</v>
      </c>
      <c r="AH17" s="6">
        <f t="shared" si="1"/>
        <v>0</v>
      </c>
      <c r="AI17" s="6">
        <f t="shared" si="2"/>
        <v>0</v>
      </c>
      <c r="AJ17" s="6">
        <v>0</v>
      </c>
      <c r="AK17" s="6">
        <f t="shared" si="3"/>
        <v>0</v>
      </c>
      <c r="AL17" s="6">
        <f t="shared" si="3"/>
        <v>0</v>
      </c>
      <c r="AM17" s="6">
        <f t="shared" si="3"/>
        <v>0</v>
      </c>
      <c r="AN17" s="6">
        <f t="shared" si="3"/>
        <v>0</v>
      </c>
      <c r="AO17" s="6">
        <f t="shared" si="3"/>
        <v>0</v>
      </c>
      <c r="AP17" s="38">
        <f t="shared" si="4"/>
        <v>0</v>
      </c>
    </row>
    <row r="18" spans="1:42" ht="15" customHeight="1">
      <c r="A18" s="206" t="s">
        <v>196</v>
      </c>
      <c r="B18" s="207"/>
      <c r="C18" s="14">
        <v>765</v>
      </c>
      <c r="D18" s="6">
        <v>765</v>
      </c>
      <c r="E18" s="6">
        <v>765</v>
      </c>
      <c r="F18" s="6">
        <v>1624</v>
      </c>
      <c r="G18" s="6">
        <v>1624</v>
      </c>
      <c r="H18" s="6">
        <v>1624</v>
      </c>
      <c r="I18" s="6">
        <v>1624</v>
      </c>
      <c r="J18" s="6">
        <v>1624</v>
      </c>
      <c r="K18" s="6">
        <v>7501</v>
      </c>
      <c r="L18" s="38">
        <v>7501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38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38">
        <v>0</v>
      </c>
      <c r="AG18" s="6">
        <f t="shared" si="0"/>
        <v>0</v>
      </c>
      <c r="AH18" s="6">
        <f t="shared" si="1"/>
        <v>0</v>
      </c>
      <c r="AI18" s="6">
        <f t="shared" si="2"/>
        <v>0</v>
      </c>
      <c r="AJ18" s="6">
        <v>0</v>
      </c>
      <c r="AK18" s="6">
        <f t="shared" si="3"/>
        <v>0</v>
      </c>
      <c r="AL18" s="6">
        <f t="shared" si="3"/>
        <v>0</v>
      </c>
      <c r="AM18" s="6">
        <f t="shared" si="3"/>
        <v>0</v>
      </c>
      <c r="AN18" s="6">
        <f t="shared" si="3"/>
        <v>0</v>
      </c>
      <c r="AO18" s="6">
        <f t="shared" si="3"/>
        <v>0</v>
      </c>
      <c r="AP18" s="38">
        <f t="shared" si="4"/>
        <v>0</v>
      </c>
    </row>
    <row r="19" spans="1:42" ht="15" customHeight="1">
      <c r="A19" s="206" t="s">
        <v>19</v>
      </c>
      <c r="B19" s="207"/>
      <c r="C19" s="14">
        <v>132311</v>
      </c>
      <c r="D19" s="6">
        <v>130453</v>
      </c>
      <c r="E19" s="6">
        <v>130453</v>
      </c>
      <c r="F19" s="6">
        <v>130453</v>
      </c>
      <c r="G19" s="6">
        <v>130453</v>
      </c>
      <c r="H19" s="6">
        <v>130453</v>
      </c>
      <c r="I19" s="6">
        <v>130453</v>
      </c>
      <c r="J19" s="6">
        <v>130453</v>
      </c>
      <c r="K19" s="6">
        <v>132558</v>
      </c>
      <c r="L19" s="38">
        <v>132558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38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38">
        <v>0</v>
      </c>
      <c r="AG19" s="6">
        <f t="shared" si="0"/>
        <v>0</v>
      </c>
      <c r="AH19" s="6">
        <f t="shared" si="1"/>
        <v>0</v>
      </c>
      <c r="AI19" s="6">
        <f t="shared" si="2"/>
        <v>0</v>
      </c>
      <c r="AJ19" s="6">
        <v>0</v>
      </c>
      <c r="AK19" s="6">
        <f t="shared" si="3"/>
        <v>0</v>
      </c>
      <c r="AL19" s="6">
        <f t="shared" si="3"/>
        <v>0</v>
      </c>
      <c r="AM19" s="6">
        <f t="shared" si="3"/>
        <v>0</v>
      </c>
      <c r="AN19" s="6">
        <f t="shared" si="3"/>
        <v>0</v>
      </c>
      <c r="AO19" s="6">
        <f t="shared" si="3"/>
        <v>0</v>
      </c>
      <c r="AP19" s="38">
        <f t="shared" si="4"/>
        <v>0</v>
      </c>
    </row>
    <row r="20" spans="1:42" ht="15" customHeight="1" thickBot="1">
      <c r="A20" s="204" t="s">
        <v>172</v>
      </c>
      <c r="B20" s="205"/>
      <c r="C20" s="40">
        <f>SUM(C8:C19)</f>
        <v>9858812</v>
      </c>
      <c r="D20" s="41">
        <f>SUM(D8:D19)</f>
        <v>9941438</v>
      </c>
      <c r="E20" s="41">
        <f>SUM(E8:E19)</f>
        <v>9962618</v>
      </c>
      <c r="F20" s="41">
        <v>10010112</v>
      </c>
      <c r="G20" s="41">
        <f aca="true" t="shared" si="5" ref="G20:L20">SUM(G8:G19)</f>
        <v>10013406</v>
      </c>
      <c r="H20" s="41">
        <f t="shared" si="5"/>
        <v>10013246</v>
      </c>
      <c r="I20" s="41">
        <f t="shared" si="5"/>
        <v>10024089</v>
      </c>
      <c r="J20" s="41">
        <f t="shared" si="5"/>
        <v>10031799</v>
      </c>
      <c r="K20" s="41">
        <f t="shared" si="5"/>
        <v>10018832</v>
      </c>
      <c r="L20" s="42">
        <f t="shared" si="5"/>
        <v>10017610</v>
      </c>
      <c r="M20" s="41">
        <f>SUM(M8:M19)</f>
        <v>38760</v>
      </c>
      <c r="N20" s="41">
        <f>SUM(N8:N19)</f>
        <v>41187</v>
      </c>
      <c r="O20" s="41">
        <f>SUM(O8:O19)</f>
        <v>40793</v>
      </c>
      <c r="P20" s="41">
        <v>40888</v>
      </c>
      <c r="Q20" s="41">
        <f aca="true" t="shared" si="6" ref="Q20:Y20">SUM(Q8:Q19)</f>
        <v>43669</v>
      </c>
      <c r="R20" s="41">
        <f t="shared" si="6"/>
        <v>41344</v>
      </c>
      <c r="S20" s="41">
        <f t="shared" si="6"/>
        <v>41429</v>
      </c>
      <c r="T20" s="41">
        <f t="shared" si="6"/>
        <v>40792</v>
      </c>
      <c r="U20" s="41">
        <f t="shared" si="6"/>
        <v>40792</v>
      </c>
      <c r="V20" s="42">
        <f t="shared" si="6"/>
        <v>40792</v>
      </c>
      <c r="W20" s="41">
        <f t="shared" si="6"/>
        <v>177152</v>
      </c>
      <c r="X20" s="41">
        <f t="shared" si="6"/>
        <v>180740</v>
      </c>
      <c r="Y20" s="41">
        <f t="shared" si="6"/>
        <v>193496</v>
      </c>
      <c r="Z20" s="41">
        <v>207761</v>
      </c>
      <c r="AA20" s="41">
        <f aca="true" t="shared" si="7" ref="AA20:AI20">SUM(AA8:AA19)</f>
        <v>221250</v>
      </c>
      <c r="AB20" s="41">
        <f t="shared" si="7"/>
        <v>221469</v>
      </c>
      <c r="AC20" s="41">
        <f t="shared" si="7"/>
        <v>218874</v>
      </c>
      <c r="AD20" s="41">
        <f t="shared" si="7"/>
        <v>218695</v>
      </c>
      <c r="AE20" s="41">
        <f t="shared" si="7"/>
        <v>217863</v>
      </c>
      <c r="AF20" s="42">
        <f t="shared" si="7"/>
        <v>217726</v>
      </c>
      <c r="AG20" s="41">
        <f t="shared" si="7"/>
        <v>215912</v>
      </c>
      <c r="AH20" s="41">
        <f t="shared" si="7"/>
        <v>221927</v>
      </c>
      <c r="AI20" s="41">
        <f t="shared" si="7"/>
        <v>234289</v>
      </c>
      <c r="AJ20" s="41">
        <v>248649</v>
      </c>
      <c r="AK20" s="41">
        <f aca="true" t="shared" si="8" ref="AK20:AP20">SUM(AK8:AK19)</f>
        <v>264919</v>
      </c>
      <c r="AL20" s="41">
        <f t="shared" si="8"/>
        <v>262813</v>
      </c>
      <c r="AM20" s="41">
        <f t="shared" si="8"/>
        <v>260303</v>
      </c>
      <c r="AN20" s="41">
        <f t="shared" si="8"/>
        <v>259487</v>
      </c>
      <c r="AO20" s="41">
        <f t="shared" si="8"/>
        <v>258655</v>
      </c>
      <c r="AP20" s="42">
        <f t="shared" si="8"/>
        <v>258518</v>
      </c>
    </row>
    <row r="21" spans="1:32" s="46" customFormat="1" ht="15" customHeight="1">
      <c r="A21" s="25" t="s">
        <v>129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</sheetData>
  <mergeCells count="15">
    <mergeCell ref="A16:B16"/>
    <mergeCell ref="A8:B8"/>
    <mergeCell ref="A11:A14"/>
    <mergeCell ref="A9:A10"/>
    <mergeCell ref="A15:B15"/>
    <mergeCell ref="A20:B20"/>
    <mergeCell ref="A19:B19"/>
    <mergeCell ref="M5:AP5"/>
    <mergeCell ref="W6:AF6"/>
    <mergeCell ref="AG6:AP6"/>
    <mergeCell ref="M6:V6"/>
    <mergeCell ref="C5:L6"/>
    <mergeCell ref="A5:B7"/>
    <mergeCell ref="A17:B17"/>
    <mergeCell ref="A18:B18"/>
  </mergeCells>
  <hyperlinks>
    <hyperlink ref="L2" location="目次!A1" tooltip="メニューへ戻ります。" display="戻る"/>
    <hyperlink ref="G2" location="目次!A1" tooltip="メニューへ戻ります。" display="戻る"/>
    <hyperlink ref="Q2" location="目次!A1" tooltip="メニューへ戻ります。" display="戻る"/>
    <hyperlink ref="V2" location="目次!A1" tooltip="メニューへ戻ります。" display="戻る"/>
    <hyperlink ref="AA2" location="目次!A1" tooltip="メニューへ戻ります。" display="戻る"/>
    <hyperlink ref="AF2" location="目次!A1" tooltip="メニューへ戻ります。" display="戻る"/>
    <hyperlink ref="AK2" location="目次!A1" tooltip="メニューへ戻ります。" display="戻る"/>
    <hyperlink ref="AP2" location="目次!A1" tooltip="メニューへ戻ります。" display="戻る"/>
  </hyperlinks>
  <printOptions/>
  <pageMargins left="0.7874015748031497" right="0.7874015748031497" top="0.984251968503937" bottom="0.984251968503937" header="0.5118110236220472" footer="0.5118110236220472"/>
  <pageSetup fitToWidth="0" horizontalDpi="300" verticalDpi="300" orientation="landscape" paperSize="9" scale="90" r:id="rId1"/>
  <colBreaks count="2" manualBreakCount="2">
    <brk id="22" max="20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000710-oka</dc:creator>
  <cp:keywords/>
  <dc:description/>
  <cp:lastModifiedBy>000472-sakai</cp:lastModifiedBy>
  <cp:lastPrinted>2009-11-24T01:45:33Z</cp:lastPrinted>
  <dcterms:created xsi:type="dcterms:W3CDTF">2008-07-23T04:16:47Z</dcterms:created>
  <dcterms:modified xsi:type="dcterms:W3CDTF">2009-11-24T01:45:43Z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