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5480" windowHeight="8970" tabRatio="763" activeTab="1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</sheets>
  <definedNames/>
  <calcPr fullCalcOnLoad="1" refMode="R1C1"/>
</workbook>
</file>

<file path=xl/sharedStrings.xml><?xml version="1.0" encoding="utf-8"?>
<sst xmlns="http://schemas.openxmlformats.org/spreadsheetml/2006/main" count="1729" uniqueCount="832">
  <si>
    <t>(再掲)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</si>
  <si>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</si>
  <si>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</si>
  <si>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</si>
  <si>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</si>
  <si>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</si>
  <si>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</si>
  <si>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</si>
  <si>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</si>
  <si>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</si>
  <si>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</si>
  <si>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</si>
  <si>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</si>
  <si>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資料：総務部総務課「国勢調査」　平成22年10月1日現在</t>
  </si>
  <si>
    <t>従業地・通学地</t>
  </si>
  <si>
    <t>総　　　　　数</t>
  </si>
  <si>
    <t>総数</t>
  </si>
  <si>
    <t>篠山市で従業・通学</t>
  </si>
  <si>
    <t>その他の市町村</t>
  </si>
  <si>
    <t>その他の市町村</t>
  </si>
  <si>
    <t>篠山市に常住</t>
  </si>
  <si>
    <t>その他の市町村</t>
  </si>
  <si>
    <t>その他の都道府県</t>
  </si>
  <si>
    <t>総数</t>
  </si>
  <si>
    <t xml:space="preserve">農業 </t>
  </si>
  <si>
    <t>情報通信業</t>
  </si>
  <si>
    <t>卸売・小売業</t>
  </si>
  <si>
    <t>金融・保険業</t>
  </si>
  <si>
    <t>複合サービス事業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</si>
  <si>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</si>
  <si>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</si>
  <si>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</si>
  <si>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</si>
  <si>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</si>
  <si>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</si>
  <si>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</si>
  <si>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</si>
  <si>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</si>
  <si>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</si>
  <si>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</si>
  <si>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</si>
  <si>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</si>
  <si>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</si>
  <si>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</si>
  <si>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</si>
  <si>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</si>
  <si>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</si>
  <si>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</si>
  <si>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</si>
  <si>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</si>
  <si>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</si>
  <si>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</si>
  <si>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</si>
  <si>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</si>
  <si>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</si>
  <si>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</si>
  <si>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</si>
  <si>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</si>
  <si>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％</t>
  </si>
  <si>
    <t>人    口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</si>
  <si>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</si>
  <si>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</si>
  <si>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</si>
  <si>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</si>
  <si>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</si>
  <si>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</si>
  <si>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</si>
  <si>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</si>
  <si>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市　区　別</t>
  </si>
  <si>
    <t>年　次</t>
  </si>
  <si>
    <t>面　積　</t>
  </si>
  <si>
    <t>世帯数</t>
  </si>
  <si>
    <t>人       口</t>
  </si>
  <si>
    <t>人口密度</t>
  </si>
  <si>
    <t>人口集中地区</t>
  </si>
  <si>
    <t>総 数</t>
  </si>
  <si>
    <t>男</t>
  </si>
  <si>
    <t>女</t>
  </si>
  <si>
    <t>人 口</t>
  </si>
  <si>
    <t>面  積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</si>
  <si>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</si>
  <si>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</si>
  <si>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</si>
  <si>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</si>
  <si>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</si>
  <si>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</si>
  <si>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</si>
  <si>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</si>
  <si>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</si>
  <si>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</si>
  <si>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</si>
  <si>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</si>
  <si>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</si>
  <si>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</si>
  <si>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</si>
  <si>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</si>
  <si>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年 次</t>
  </si>
  <si>
    <t>年 齢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</si>
  <si>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</si>
  <si>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</si>
  <si>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</si>
  <si>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</si>
  <si>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</si>
  <si>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</si>
  <si>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</si>
  <si>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</si>
  <si>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</si>
  <si>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</si>
  <si>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</si>
  <si>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</si>
  <si>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</si>
  <si>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</si>
  <si>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</si>
  <si>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</si>
  <si>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</si>
  <si>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</si>
  <si>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</si>
  <si>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</si>
  <si>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</si>
  <si>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</si>
  <si>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</si>
  <si>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</si>
  <si>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</si>
  <si>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</si>
  <si>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</si>
  <si>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</si>
  <si>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</si>
  <si>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</si>
  <si>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</si>
  <si>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</si>
  <si>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</si>
  <si>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総  数</t>
  </si>
  <si>
    <t>未婚</t>
  </si>
  <si>
    <t>有配偶</t>
  </si>
  <si>
    <t>死別</t>
  </si>
  <si>
    <t>離別</t>
  </si>
  <si>
    <t>75歳以上</t>
  </si>
  <si>
    <t>年  次</t>
  </si>
  <si>
    <t>第１次産業</t>
  </si>
  <si>
    <t>第２次産業</t>
  </si>
  <si>
    <t>第３次産業</t>
  </si>
  <si>
    <t>分類不能</t>
  </si>
  <si>
    <t>建設業</t>
  </si>
  <si>
    <t>製造業</t>
  </si>
  <si>
    <t>電気・
ガス・
熱供給・
水道業</t>
  </si>
  <si>
    <t>小計</t>
  </si>
  <si>
    <t>運輸業</t>
  </si>
  <si>
    <t>労   働   力   人   口</t>
  </si>
  <si>
    <t>休業者</t>
  </si>
  <si>
    <t>性別</t>
  </si>
  <si>
    <t>総数</t>
  </si>
  <si>
    <t>林業</t>
  </si>
  <si>
    <t>－</t>
  </si>
  <si>
    <t>漁業</t>
  </si>
  <si>
    <t>鉱業</t>
  </si>
  <si>
    <t>建設業</t>
  </si>
  <si>
    <t>製造業</t>
  </si>
  <si>
    <t>運輸業</t>
  </si>
  <si>
    <t>不動産業</t>
  </si>
  <si>
    <t>飲食店，宿泊業</t>
  </si>
  <si>
    <t>医療，福祉</t>
  </si>
  <si>
    <t>教育，学習支援業</t>
  </si>
  <si>
    <t>分類不能の産業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</si>
  <si>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</si>
  <si>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</si>
  <si>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</si>
  <si>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</si>
  <si>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</si>
  <si>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</si>
  <si>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</si>
  <si>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</si>
  <si>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</si>
  <si>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</si>
  <si>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</si>
  <si>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</si>
  <si>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</si>
  <si>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</si>
  <si>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</si>
  <si>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</si>
  <si>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分類不能の産業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</si>
  <si>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</si>
  <si>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</si>
  <si>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</si>
  <si>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</si>
  <si>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</si>
  <si>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</si>
  <si>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</si>
  <si>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</si>
  <si>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</si>
  <si>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</si>
  <si>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－</t>
  </si>
  <si>
    <t>－</t>
  </si>
  <si>
    <t>－</t>
  </si>
  <si>
    <t>12</t>
  </si>
  <si>
    <t>21</t>
  </si>
  <si>
    <t>その他の市町村</t>
  </si>
  <si>
    <t>その他の市町村</t>
  </si>
  <si>
    <t>その他の都道府県</t>
  </si>
  <si>
    <t>世帯人員</t>
  </si>
  <si>
    <t>親族人員</t>
  </si>
  <si>
    <t>12～14歳</t>
  </si>
  <si>
    <t>15～17歳</t>
  </si>
  <si>
    <t>18歳以上</t>
  </si>
  <si>
    <t>－</t>
  </si>
  <si>
    <t>－</t>
  </si>
  <si>
    <t>－</t>
  </si>
  <si>
    <t>…</t>
  </si>
  <si>
    <t>　k㎡</t>
  </si>
  <si>
    <t>k㎡</t>
  </si>
  <si>
    <t>…</t>
  </si>
  <si>
    <t>…</t>
  </si>
  <si>
    <t>年齢不詳</t>
  </si>
  <si>
    <t>年次</t>
  </si>
  <si>
    <t>不動産
業</t>
  </si>
  <si>
    <t>分類
不能</t>
  </si>
  <si>
    <t>林業</t>
  </si>
  <si>
    <t>漁業</t>
  </si>
  <si>
    <t>鉱業</t>
  </si>
  <si>
    <t>電気・ガス・熱供給・水道業</t>
  </si>
  <si>
    <t>他県で
従業</t>
  </si>
  <si>
    <t>平成22年</t>
  </si>
  <si>
    <t>加東市</t>
  </si>
  <si>
    <t>85歳以上</t>
  </si>
  <si>
    <t>15歳未満</t>
  </si>
  <si>
    <t>平成17年～22年増減</t>
  </si>
  <si>
    <t>常住地による15歳以上就業者数</t>
  </si>
  <si>
    <t>うち
他県に
常住</t>
  </si>
  <si>
    <t>－</t>
  </si>
  <si>
    <t>常 住 地 に よ る 人 口</t>
  </si>
  <si>
    <t>常 住 地 に よ る 就 業 者 数</t>
  </si>
  <si>
    <t>総 数</t>
  </si>
  <si>
    <t>休 業 者</t>
  </si>
  <si>
    <t>(1㎢当たり)</t>
  </si>
  <si>
    <t>面   積　　　　　(平成22年)</t>
  </si>
  <si>
    <t>産  業(大分類)</t>
  </si>
  <si>
    <t>サービス業(他に分類されないもの)</t>
  </si>
  <si>
    <t>公務(他に分類されないもの)</t>
  </si>
  <si>
    <t>(注)常住市区町村からの就業者・通学者の計が10人未満の場合「その他の都道府県，区又は市町村」にまとめて表章している。</t>
  </si>
  <si>
    <t>産   業 (大分類)</t>
  </si>
  <si>
    <t>平均週間
就業時間
(時間)</t>
  </si>
  <si>
    <t>延べ週間
就業時間
(時間)</t>
  </si>
  <si>
    <t>サービス業(他に分類されないもの)</t>
  </si>
  <si>
    <t>公務(他に分類されないもの)</t>
  </si>
  <si>
    <t>(注)平成17年は新産業分類</t>
  </si>
  <si>
    <t>不詳</t>
  </si>
  <si>
    <t>平均年齢</t>
  </si>
  <si>
    <t>世帯数</t>
  </si>
  <si>
    <t>(注)人口欄の「平成17年（組替）」は，平成22年10月1日現在の市区町村の境域に基づいて組み替えた平成17年の人口を示す。</t>
  </si>
  <si>
    <t>資料：総務部総務課「国勢調査」　各年10月1日現在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</si>
  <si>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</si>
  <si>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</si>
  <si>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</si>
  <si>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</si>
  <si>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</si>
  <si>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</si>
  <si>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</si>
  <si>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</si>
  <si>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</si>
  <si>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</si>
  <si>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</si>
  <si>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</si>
  <si>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</si>
  <si>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</si>
  <si>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</si>
  <si>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</si>
  <si>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</si>
  <si>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</si>
  <si>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</si>
  <si>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</si>
  <si>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</si>
  <si>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</si>
  <si>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</si>
  <si>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</si>
  <si>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</si>
  <si>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</si>
  <si>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</si>
  <si>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</si>
  <si>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</si>
  <si>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</si>
  <si>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</si>
  <si>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</si>
  <si>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</si>
  <si>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</si>
  <si>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</si>
  <si>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</si>
  <si>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</si>
  <si>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</si>
  <si>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</si>
  <si>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</si>
  <si>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</si>
  <si>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</si>
  <si>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</si>
  <si>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</si>
  <si>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</si>
  <si>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</si>
  <si>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</si>
  <si>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</si>
  <si>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</si>
  <si>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</si>
  <si>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</si>
  <si>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</si>
  <si>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</si>
  <si>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</si>
  <si>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</si>
  <si>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</si>
  <si>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</si>
  <si>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</si>
  <si>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</si>
  <si>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</si>
  <si>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</si>
  <si>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</si>
  <si>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</si>
  <si>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</si>
  <si>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</si>
  <si>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</si>
  <si>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</si>
  <si>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</si>
  <si>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</si>
  <si>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</si>
  <si>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</si>
  <si>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</si>
  <si>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</si>
  <si>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</si>
  <si>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</si>
  <si>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</si>
  <si>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</si>
  <si>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</si>
  <si>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</si>
  <si>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</si>
  <si>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</si>
  <si>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</si>
  <si>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</si>
  <si>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</si>
  <si>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</si>
  <si>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</si>
  <si>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</si>
  <si>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</si>
  <si>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</si>
  <si>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</si>
  <si>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</si>
  <si>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</si>
  <si>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</si>
  <si>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</si>
  <si>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</si>
  <si>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</si>
  <si>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</si>
  <si>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</si>
  <si>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</si>
  <si>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</si>
  <si>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</si>
  <si>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</si>
  <si>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5～9歳</t>
  </si>
  <si>
    <t>10～14歳</t>
  </si>
  <si>
    <t>20～24歳</t>
  </si>
  <si>
    <t>30～34歳</t>
  </si>
  <si>
    <t>40～44歳</t>
  </si>
  <si>
    <t>50～54歳</t>
  </si>
  <si>
    <t>60～64歳</t>
  </si>
  <si>
    <t>70～74歳</t>
  </si>
  <si>
    <t>80～84歳</t>
  </si>
  <si>
    <t>90～94歳</t>
  </si>
  <si>
    <t>15～19歳</t>
  </si>
  <si>
    <t>25～29歳</t>
  </si>
  <si>
    <t>35～39歳</t>
  </si>
  <si>
    <t>45～49歳</t>
  </si>
  <si>
    <t>55～59歳</t>
  </si>
  <si>
    <t>65～69歳</t>
  </si>
  <si>
    <t>75～79歳</t>
  </si>
  <si>
    <t>85～89歳</t>
  </si>
  <si>
    <t>95～99歳</t>
  </si>
  <si>
    <t>(再掲)</t>
  </si>
  <si>
    <t>65歳以上</t>
  </si>
  <si>
    <t>(単位：人)</t>
  </si>
  <si>
    <t>年齢別割合(%)</t>
  </si>
  <si>
    <t>-</t>
  </si>
  <si>
    <t>総数 1)</t>
  </si>
  <si>
    <t>(注) 1)配偶関係「不詳」を含む</t>
  </si>
  <si>
    <t>Ｃ 単独世帯</t>
  </si>
  <si>
    <t>一般
世帯数</t>
  </si>
  <si>
    <t>(再掲)65歳以上</t>
  </si>
  <si>
    <t>(再掲)75歳以上</t>
  </si>
  <si>
    <t>(再掲)85歳以上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</si>
  <si>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</si>
  <si>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</si>
  <si>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</si>
  <si>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</si>
  <si>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</si>
  <si>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</si>
  <si>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</si>
  <si>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</si>
  <si>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</si>
  <si>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</si>
  <si>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</si>
  <si>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</si>
  <si>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</si>
  <si>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</si>
  <si>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</si>
  <si>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</si>
  <si>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</si>
  <si>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</si>
  <si>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</si>
  <si>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</si>
  <si>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</si>
  <si>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</si>
  <si>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</si>
  <si>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</si>
  <si>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</si>
  <si>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</si>
  <si>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</si>
  <si>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</si>
  <si>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</si>
  <si>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</si>
  <si>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</si>
  <si>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</si>
  <si>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</si>
  <si>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</si>
  <si>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</si>
  <si>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</si>
  <si>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</si>
  <si>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</si>
  <si>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</si>
  <si>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(10)
夫婦,
子供と
他の親族
(親を含
まない)
から
成る世帯</t>
  </si>
  <si>
    <t>(11)
夫婦,親
と他の
親族(子
供を含ま
ない)
から成る
世帯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</si>
  <si>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</si>
  <si>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</si>
  <si>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</si>
  <si>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</si>
  <si>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</si>
  <si>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</si>
  <si>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</si>
  <si>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</si>
  <si>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</si>
  <si>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</si>
  <si>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</si>
  <si>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 xml:space="preserve">妻が
60歳未満 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</si>
  <si>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</si>
  <si>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</si>
  <si>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</si>
  <si>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</si>
  <si>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</si>
  <si>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</si>
  <si>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 xml:space="preserve">夫が60歳未満 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</si>
  <si>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</si>
  <si>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</si>
  <si>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</si>
  <si>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</si>
  <si>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</si>
  <si>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</si>
  <si>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タイ</t>
  </si>
  <si>
    <t>ベトナム</t>
  </si>
  <si>
    <t>イギリス</t>
  </si>
  <si>
    <t>アメリカ</t>
  </si>
  <si>
    <t>ブラジル</t>
  </si>
  <si>
    <t>ペルー</t>
  </si>
  <si>
    <t>韓国、
朝鮮</t>
  </si>
  <si>
    <t>中国</t>
  </si>
  <si>
    <t>インド
ネシア</t>
  </si>
  <si>
    <t>フィリ
ピン</t>
  </si>
  <si>
    <t>資料：総務部総務課「国勢調査」　平成17年10月1日現在</t>
  </si>
  <si>
    <t>資料：総務部総務課「国勢調査」　平成17年10月1日現在</t>
  </si>
  <si>
    <t>0歳</t>
  </si>
  <si>
    <t>1～ 2歳</t>
  </si>
  <si>
    <t>3～ 5歳</t>
  </si>
  <si>
    <t>6～ 8歳</t>
  </si>
  <si>
    <t>9～11歳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</si>
  <si>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</si>
  <si>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</si>
  <si>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</si>
  <si>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</si>
  <si>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</si>
  <si>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</si>
  <si>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</si>
  <si>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</si>
  <si>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</si>
  <si>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</si>
  <si>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</si>
  <si>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</si>
  <si>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</si>
  <si>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</si>
  <si>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</si>
  <si>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</si>
  <si>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</t>
  </si>
  <si>
    <t>自宅外</t>
  </si>
  <si>
    <t>自宅外</t>
  </si>
  <si>
    <t>神戸市</t>
  </si>
  <si>
    <t>東灘区</t>
  </si>
  <si>
    <t>灘区</t>
  </si>
  <si>
    <t>兵庫区</t>
  </si>
  <si>
    <t>長田区</t>
  </si>
  <si>
    <t>須磨区</t>
  </si>
  <si>
    <t>北区</t>
  </si>
  <si>
    <t>中央区</t>
  </si>
  <si>
    <t>西区</t>
  </si>
  <si>
    <t>その他の区</t>
  </si>
  <si>
    <t>姫路市</t>
  </si>
  <si>
    <t>尼崎市</t>
  </si>
  <si>
    <t>明石市</t>
  </si>
  <si>
    <t>西宮市</t>
  </si>
  <si>
    <t>芦屋市</t>
  </si>
  <si>
    <t>伊丹市</t>
  </si>
  <si>
    <t>加古川市</t>
  </si>
  <si>
    <t>西脇市</t>
  </si>
  <si>
    <t>宝塚市</t>
  </si>
  <si>
    <t>三木市</t>
  </si>
  <si>
    <t>川西市</t>
  </si>
  <si>
    <t>小野市</t>
  </si>
  <si>
    <t>三田市</t>
  </si>
  <si>
    <t>加西市</t>
  </si>
  <si>
    <t>丹波市</t>
  </si>
  <si>
    <t>朝来市</t>
  </si>
  <si>
    <t>猪名川町</t>
  </si>
  <si>
    <t>吉川町</t>
  </si>
  <si>
    <t>社町</t>
  </si>
  <si>
    <t>東条町</t>
  </si>
  <si>
    <t>中町</t>
  </si>
  <si>
    <t>東京都</t>
  </si>
  <si>
    <t>特別区部</t>
  </si>
  <si>
    <t>その他の区</t>
  </si>
  <si>
    <t>京都市</t>
  </si>
  <si>
    <t>左京区</t>
  </si>
  <si>
    <t>南区</t>
  </si>
  <si>
    <t>伏見区</t>
  </si>
  <si>
    <t>福知山市</t>
  </si>
  <si>
    <t>綾部市</t>
  </si>
  <si>
    <t>亀岡市</t>
  </si>
  <si>
    <t>園部町</t>
  </si>
  <si>
    <t>丹波町</t>
  </si>
  <si>
    <t>瑞穂町</t>
  </si>
  <si>
    <t>三和町</t>
  </si>
  <si>
    <t>大阪市</t>
  </si>
  <si>
    <t>都島区</t>
  </si>
  <si>
    <t>福島区</t>
  </si>
  <si>
    <t>此花区</t>
  </si>
  <si>
    <t>港区</t>
  </si>
  <si>
    <t>天王寺区</t>
  </si>
  <si>
    <t>浪速区</t>
  </si>
  <si>
    <t>西淀川区</t>
  </si>
  <si>
    <t>東淀川区</t>
  </si>
  <si>
    <t>旭区</t>
  </si>
  <si>
    <t>城東区</t>
  </si>
  <si>
    <t>阿倍野区</t>
  </si>
  <si>
    <t>淀川区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</si>
  <si>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</si>
  <si>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</si>
  <si>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</si>
  <si>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</si>
  <si>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</si>
  <si>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</si>
  <si>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</si>
  <si>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</si>
  <si>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寝屋川市</t>
  </si>
  <si>
    <t>大東市</t>
  </si>
  <si>
    <t>箕面市</t>
  </si>
  <si>
    <t>門真市</t>
  </si>
  <si>
    <t>摂津市</t>
  </si>
  <si>
    <t>東大阪市</t>
  </si>
  <si>
    <t>能勢町</t>
  </si>
  <si>
    <t>県外</t>
  </si>
  <si>
    <t>京都府</t>
  </si>
  <si>
    <t>京都府</t>
  </si>
  <si>
    <t>大阪府</t>
  </si>
  <si>
    <t>大阪府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</si>
  <si>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</si>
  <si>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</si>
  <si>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</si>
  <si>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</si>
  <si>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</si>
  <si>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</si>
  <si>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</si>
  <si>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</si>
  <si>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</si>
  <si>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</si>
  <si>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</si>
  <si>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</si>
  <si>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</si>
  <si>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卸売・
小売業</t>
  </si>
  <si>
    <t>飲食店・
宿泊業</t>
  </si>
  <si>
    <t>医療・
福祉</t>
  </si>
  <si>
    <t>教育・
学習
支援業</t>
  </si>
  <si>
    <t>複合サ
ービス
事業</t>
  </si>
  <si>
    <t>主に仕事</t>
  </si>
  <si>
    <t>(注) 1)総数には労働力状態「不詳」を含む</t>
  </si>
  <si>
    <t>総数</t>
  </si>
  <si>
    <t>核家族世帯</t>
  </si>
  <si>
    <t>(再掲)3世代世帯</t>
  </si>
  <si>
    <t>15歳以上
就業者</t>
  </si>
  <si>
    <t>15歳以上
通学者</t>
  </si>
  <si>
    <t>他市区町村に常住</t>
  </si>
  <si>
    <t>自宅</t>
  </si>
  <si>
    <t>須磨区</t>
  </si>
  <si>
    <t>北区</t>
  </si>
  <si>
    <t>三和町</t>
  </si>
  <si>
    <t>西区</t>
  </si>
  <si>
    <t>箕面市</t>
  </si>
  <si>
    <t>能勢町</t>
  </si>
  <si>
    <t>奈良県</t>
  </si>
  <si>
    <t>猪名川町</t>
  </si>
  <si>
    <t>滝野町</t>
  </si>
  <si>
    <t>東条町</t>
  </si>
  <si>
    <t>中町</t>
  </si>
  <si>
    <t>総数</t>
  </si>
  <si>
    <t>自宅で
従業</t>
  </si>
  <si>
    <t>(注)総数には「分類不能の産業」を含む。</t>
  </si>
  <si>
    <t>雇用者</t>
  </si>
  <si>
    <t/>
  </si>
  <si>
    <t>休業者</t>
  </si>
  <si>
    <t>その他</t>
  </si>
  <si>
    <t xml:space="preserve">総数    </t>
  </si>
  <si>
    <t xml:space="preserve">85歳以上    </t>
  </si>
  <si>
    <t xml:space="preserve">(再掲)65歳以上   </t>
  </si>
  <si>
    <t xml:space="preserve">(再掲)75歳以上    </t>
  </si>
  <si>
    <t xml:space="preserve">(再掲)65～74歳    </t>
  </si>
  <si>
    <t>就業者</t>
  </si>
  <si>
    <t>非労働力人口</t>
  </si>
  <si>
    <t>家事</t>
  </si>
  <si>
    <t>通学</t>
  </si>
  <si>
    <t>家事の
ほか仕事</t>
  </si>
  <si>
    <t>総数</t>
  </si>
  <si>
    <t>主に仕事</t>
  </si>
  <si>
    <t>労働力人口</t>
  </si>
  <si>
    <t>完全
失業率</t>
  </si>
  <si>
    <t>通学の
かたわ
ら仕事</t>
  </si>
  <si>
    <t>(注) 1)労働力状態「不詳」を含む</t>
  </si>
  <si>
    <t>(注) 1)就業時間「不詳」を含む。</t>
  </si>
  <si>
    <t>総数 1)</t>
  </si>
  <si>
    <t>(%)</t>
  </si>
  <si>
    <t>一般
世帯数</t>
  </si>
  <si>
    <t>うち住宅
に住む
一般世帯</t>
  </si>
  <si>
    <t>0～
29㎡</t>
  </si>
  <si>
    <t>30～
49㎡</t>
  </si>
  <si>
    <t>50～
69㎡</t>
  </si>
  <si>
    <t>70～
99㎡</t>
  </si>
  <si>
    <t>100～
149㎡</t>
  </si>
  <si>
    <t>150㎡
以上</t>
  </si>
  <si>
    <t>うち
住宅に
住む
一般世帯</t>
  </si>
  <si>
    <t>民営の
借家</t>
  </si>
  <si>
    <t>給与住宅</t>
  </si>
  <si>
    <t>総数 1)</t>
  </si>
  <si>
    <t>役員</t>
  </si>
  <si>
    <t>常雇</t>
  </si>
  <si>
    <t>臨時雇</t>
  </si>
  <si>
    <t>家族
従業者</t>
  </si>
  <si>
    <t>家庭
内職者</t>
  </si>
  <si>
    <t>Ａ農業</t>
  </si>
  <si>
    <t>Ｂ林業</t>
  </si>
  <si>
    <t>Ｃ漁業</t>
  </si>
  <si>
    <t>Ｄ鉱業</t>
  </si>
  <si>
    <t>Ｅ建設業</t>
  </si>
  <si>
    <t>Ｆ製造業</t>
  </si>
  <si>
    <t>Ｇ電気・ガス・熱供給・水道業</t>
  </si>
  <si>
    <t>Ｈ情報通信業</t>
  </si>
  <si>
    <t>Ｉ運輸業</t>
  </si>
  <si>
    <t>Ｊ卸売・小売業</t>
  </si>
  <si>
    <t>Ｋ金融・保険業</t>
  </si>
  <si>
    <t>Ｌ不動産業</t>
  </si>
  <si>
    <t>Ｍ飲食店,宿泊業</t>
  </si>
  <si>
    <t>Ｎ医療,福祉</t>
  </si>
  <si>
    <t>Ｏ教育,学習支援業</t>
  </si>
  <si>
    <t>Ｐ複合サービス業</t>
  </si>
  <si>
    <t>Ｑサービス業(他に分類されないもの)</t>
  </si>
  <si>
    <t>Ｒ公務(他に分類されないもの)</t>
  </si>
  <si>
    <t>Ｓ分類不能の産業</t>
  </si>
  <si>
    <t>(再掲)第1次産業</t>
  </si>
  <si>
    <t>(再掲)第2次産業</t>
  </si>
  <si>
    <t>(再掲)第3次産業</t>
  </si>
  <si>
    <t>完全
失業者</t>
  </si>
  <si>
    <t>就業者</t>
  </si>
  <si>
    <t>非労働
力人口</t>
  </si>
  <si>
    <t>総数
1)</t>
  </si>
  <si>
    <t>総数
1)</t>
  </si>
  <si>
    <t>自宅外
の自市
区町村
で従業</t>
  </si>
  <si>
    <t>県内他
市区町
村で
従業</t>
  </si>
  <si>
    <t>うち県
内他市
区町村
に常住</t>
  </si>
  <si>
    <t>従業地による
15歳以上就業者数</t>
  </si>
  <si>
    <t>県内</t>
  </si>
  <si>
    <t>他市区町村で従業・通学</t>
  </si>
  <si>
    <t>篠山市に常住する就業者・通学者</t>
  </si>
  <si>
    <t>篠山市で従業・通学する者</t>
  </si>
  <si>
    <t>年齢別割合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</si>
  <si>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</si>
  <si>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</si>
  <si>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</si>
  <si>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</si>
  <si>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</si>
  <si>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</si>
  <si>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</si>
  <si>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</si>
  <si>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</si>
  <si>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</si>
  <si>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</si>
  <si>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</si>
  <si>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(世帯が住んでいる階-特掲)</t>
  </si>
  <si>
    <t>公営・都
市再生機
構・公社
の借家</t>
  </si>
  <si>
    <t>雇人
のある
業主</t>
  </si>
  <si>
    <t>雇人
のない
業主</t>
  </si>
  <si>
    <t>－</t>
  </si>
  <si>
    <t>－</t>
  </si>
  <si>
    <t>－</t>
  </si>
  <si>
    <t>－</t>
  </si>
  <si>
    <t>－</t>
  </si>
  <si>
    <t>総数</t>
  </si>
  <si>
    <t>世帯人員が1人</t>
  </si>
  <si>
    <t>世帯人員が1人</t>
  </si>
  <si>
    <t>世帯人員が2人</t>
  </si>
  <si>
    <t>世帯人員が2人</t>
  </si>
  <si>
    <t>世帯人員が3人</t>
  </si>
  <si>
    <t>世帯人員が3人</t>
  </si>
  <si>
    <t>世帯人員が4人</t>
  </si>
  <si>
    <t>世帯人員が4人</t>
  </si>
  <si>
    <t>世帯人員が5人</t>
  </si>
  <si>
    <t>世帯人員が5人</t>
  </si>
  <si>
    <t>世帯人員が6人</t>
  </si>
  <si>
    <t>世帯人員が6人</t>
  </si>
  <si>
    <t>世帯人員が7人以上</t>
  </si>
  <si>
    <t>うち65歳以上世帯員がいる世帯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</si>
  <si>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</si>
  <si>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</si>
  <si>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</si>
  <si>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</si>
  <si>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</si>
  <si>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</si>
  <si>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</si>
  <si>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</si>
  <si>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</si>
  <si>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</si>
  <si>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</si>
  <si>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</si>
  <si>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</si>
  <si>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</si>
  <si>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</si>
  <si>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</si>
  <si>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</si>
  <si>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</si>
  <si>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</si>
  <si>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</si>
  <si>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</si>
  <si>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</si>
  <si>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</si>
  <si>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</si>
  <si>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</si>
  <si>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</si>
  <si>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</si>
  <si>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</si>
  <si>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</si>
  <si>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総数</t>
  </si>
  <si>
    <t>1～
14時間</t>
  </si>
  <si>
    <t>15～
34時間</t>
  </si>
  <si>
    <t>35時間
以上</t>
  </si>
  <si>
    <t>夫   婦   の   い   る   一   般   世   帯</t>
  </si>
  <si>
    <t>(注)従業・通学先の市区町村への就業者・通学者数の計が10人未満の場合「その他の都道府県，区又は市町村」にまとめて表章</t>
  </si>
  <si>
    <t>　　している。</t>
  </si>
  <si>
    <t>2 人口と世帯数の推移</t>
  </si>
  <si>
    <t>0～4歳</t>
  </si>
  <si>
    <t>5 年齢別(三区分)構造の推移</t>
  </si>
  <si>
    <t>6 配偶関係(4区分)、年齢(5歳階級)、男女別15歳以上人口</t>
  </si>
  <si>
    <t>7 世帯の家族類型(16区分)、世帯人員(7区分)別一般世帯数</t>
  </si>
  <si>
    <t>13 国籍(11区分)、男女別外国人数</t>
  </si>
  <si>
    <t>14 産業別就業者数人口の推移</t>
  </si>
  <si>
    <t>18 労働力状態(8区分)、年齢(5歳階級)、男女別15歳以上人口(雇用者－特掲)</t>
  </si>
  <si>
    <t>19 週間就業時間別就業者数</t>
  </si>
  <si>
    <t>20 世帯の家族類型、子供の有無・数・年齢別夫婦のいる一般世帯数、一般世帯人員及び親族人員</t>
  </si>
  <si>
    <t>21 常住地又は従業地・通学地による年齢別人口及び15歳以上就業者数</t>
  </si>
  <si>
    <t>22 常住地又は従業地による産業別就業者数</t>
  </si>
  <si>
    <t>平成17年
(組替)</t>
  </si>
  <si>
    <t>㎢</t>
  </si>
  <si>
    <t>人/㎢</t>
  </si>
  <si>
    <t>(単位：人)</t>
  </si>
  <si>
    <t>通学の
かたわら
仕事</t>
  </si>
  <si>
    <t>家事の
ほか仕事</t>
  </si>
  <si>
    <t>従業地・通学地による人口</t>
  </si>
  <si>
    <t>従業地による就業者数</t>
  </si>
  <si>
    <t>その他の親族世帯(同居の親なし)</t>
  </si>
  <si>
    <t>その他の親族世帯(同居の親あり)</t>
  </si>
  <si>
    <t>総 数
(夜間人口)</t>
  </si>
  <si>
    <t>従業も通学も
していない</t>
  </si>
  <si>
    <t>自宅で従業</t>
  </si>
  <si>
    <t>自宅外の
篠山市で
従業・通学</t>
  </si>
  <si>
    <t>県内他
市区町村で
従業・通学</t>
  </si>
  <si>
    <t>他県で
従業・通学</t>
  </si>
  <si>
    <t>うち自宅
外の篠山
市で従業</t>
  </si>
  <si>
    <t>うち自宅
で従業</t>
  </si>
  <si>
    <t>うち県内
他市区町
村で従業</t>
  </si>
  <si>
    <t>うち他県
で従業</t>
  </si>
  <si>
    <t>総数
(昼間人口)</t>
  </si>
  <si>
    <t>うち県内
他市区町
村に常住</t>
  </si>
  <si>
    <t>うち他県
に常住</t>
  </si>
  <si>
    <t>－</t>
  </si>
  <si>
    <t>－</t>
  </si>
  <si>
    <t>－</t>
  </si>
  <si>
    <t>－</t>
  </si>
  <si>
    <t>－</t>
  </si>
  <si>
    <t>－</t>
  </si>
  <si>
    <t>－</t>
  </si>
  <si>
    <t>－</t>
  </si>
  <si>
    <t>23 従業地、通学地による常住市区町村別就業者数及び通学者数(篠山市へ流入)</t>
  </si>
  <si>
    <t>24 常住地による従業・通学市区町村別就業者数及び通学者数(篠山市から流出)</t>
  </si>
  <si>
    <t>1 兵庫県下各市町の人口、人口増減(平成17年～平成22年)、面積、人口密度、人口(男女別)及び世帯数</t>
  </si>
  <si>
    <t>3 年齢階級別人口の推移</t>
  </si>
  <si>
    <t>4 年齢(各歳)、男女別人口、年齢別割合、平均年齢及び年齢中位数</t>
  </si>
  <si>
    <t>9 世帯人員(7区分)、65歳以上世帯員の有無別一般世帯数、一般世帯人員及び65歳以上世帯人員</t>
  </si>
  <si>
    <t>8 延べ面積(6区分)、住宅の建て方(8区分)別一般世帯数(うち住宅に住む一般世帯)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</si>
  <si>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</si>
  <si>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</si>
  <si>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</si>
  <si>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15 産業(大分類)、従業上の地位(7区分)別15歳以上就業者数</t>
  </si>
  <si>
    <t>第３次産業</t>
  </si>
  <si>
    <t>17 産業(大分類)就業人口の推移</t>
  </si>
  <si>
    <t>16 労働力状態(男女別15歳以上人口)の推移</t>
  </si>
  <si>
    <t>13 国籍(11区分)、男女別外国人数</t>
  </si>
  <si>
    <t>15 産業(大分類)就業人口の推移</t>
  </si>
  <si>
    <t>17 労働力状態(男女別15歳以上人口)の推移</t>
  </si>
  <si>
    <t>4 年齢階級別人口の推移</t>
  </si>
  <si>
    <t>5 年齢別（三区分）構造の推移</t>
  </si>
  <si>
    <t>19 週間就業時間別就業者数</t>
  </si>
  <si>
    <t>22 常住地又は従業地による産業別就業者数</t>
  </si>
  <si>
    <t>1 兵庫県下各市町の人口、人口増減（平成17年～平成22年）、面積、人口密度、男女別人口及び世帯数</t>
  </si>
  <si>
    <t>3 年齢(各歳)、男女別人口、年齢別割合、平均年齢及び年齢中位数</t>
  </si>
  <si>
    <t>6 配偶関係(4区分)、年齢(5歳階級)、男女別15歳以上人口</t>
  </si>
  <si>
    <t>7 世帯の家族類型(16区分)、世帯人員(7区分)別一般世帯数</t>
  </si>
  <si>
    <t>8 世帯の家族類型(16区分)、年齢(5歳階級)別一般世帯人員(3世代世帯-特掲)</t>
  </si>
  <si>
    <t>9 延べ面積(6区分)、住宅の建て方(8区分)別一般世帯数（うち住宅に住む一般世帯)(世帯が住んでいる階-特掲)</t>
  </si>
  <si>
    <t>10 世帯人員(7区分)、65歳以上世帯員の有無別一般世帯数、一般世帯人員及び65歳以上世帯人員</t>
  </si>
  <si>
    <t>11 世帯人員(7区分)、65歳以上世帯員の有無、住居の種類・住宅の所有の関係(6区分)別一般世帯数</t>
  </si>
  <si>
    <t>12 夫の年齢(7区分)、妻の年齢(7区分)別夫婦のみの世帯数</t>
  </si>
  <si>
    <t>16 産業（大分類)、従業上の地位(7区分)別15歳以上就業者数</t>
  </si>
  <si>
    <t>18 労働力状態(8区分)、年齢(5歳階級)、男女別15歳以上人口(雇用者-特掲)</t>
  </si>
  <si>
    <t>20 世帯の家族類型、子供の有無・数・年齢別夫婦のいる一般世帯数、一般世帯人員及び親族人員</t>
  </si>
  <si>
    <t>21 常住地又は従業地・通学地による年齢別人口及び15歳以上就業者数</t>
  </si>
  <si>
    <t>23 従業地、通学地による常住市区町村別就業者数及び通学者数（篠山市へ流入）</t>
  </si>
  <si>
    <t>24 常住地による従業・通学市区町村別就業者数及び通学者数（篠山市から流出）</t>
  </si>
  <si>
    <t>3 国勢調査</t>
  </si>
  <si>
    <t>戻る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</si>
</sst>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\&quot;#,##0.0;&quot;\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50">
    <xf numFmtId="0" fontId="0" fillId="0" borderId="0" xfId="0" applyAlignment="1">
      <alignment/>
    </xf>
    <xf numFmtId="198" fontId="6" fillId="0" borderId="0" xfId="49" applyNumberFormat="1" applyFont="1" applyAlignment="1">
      <alignment vertical="center"/>
    </xf>
    <xf numFmtId="198" fontId="7" fillId="0" borderId="0" xfId="49" applyNumberFormat="1" applyFont="1" applyBorder="1" applyAlignment="1">
      <alignment vertical="center"/>
    </xf>
    <xf numFmtId="198" fontId="7" fillId="0" borderId="0" xfId="49" applyNumberFormat="1" applyFont="1" applyAlignment="1">
      <alignment vertical="center"/>
    </xf>
    <xf numFmtId="199" fontId="7" fillId="0" borderId="0" xfId="49" applyNumberFormat="1" applyFont="1" applyAlignment="1">
      <alignment vertical="center"/>
    </xf>
    <xf numFmtId="200" fontId="7" fillId="0" borderId="0" xfId="49" applyNumberFormat="1" applyFont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198" fontId="6" fillId="24" borderId="13" xfId="49" applyNumberFormat="1" applyFont="1" applyFill="1" applyBorder="1" applyAlignment="1">
      <alignment vertical="center"/>
    </xf>
    <xf numFmtId="198" fontId="6" fillId="24" borderId="0" xfId="49" applyNumberFormat="1" applyFont="1" applyFill="1" applyBorder="1" applyAlignment="1">
      <alignment vertical="center"/>
    </xf>
    <xf numFmtId="199" fontId="6" fillId="24" borderId="0" xfId="49" applyNumberFormat="1" applyFont="1" applyFill="1" applyBorder="1" applyAlignment="1">
      <alignment vertical="center"/>
    </xf>
    <xf numFmtId="200" fontId="6" fillId="24" borderId="0" xfId="49" applyNumberFormat="1" applyFont="1" applyFill="1" applyBorder="1" applyAlignment="1">
      <alignment vertical="center"/>
    </xf>
    <xf numFmtId="198" fontId="7" fillId="24" borderId="13" xfId="49" applyNumberFormat="1" applyFont="1" applyFill="1" applyBorder="1" applyAlignment="1">
      <alignment vertical="center"/>
    </xf>
    <xf numFmtId="198" fontId="7" fillId="24" borderId="0" xfId="49" applyNumberFormat="1" applyFont="1" applyFill="1" applyBorder="1" applyAlignment="1">
      <alignment vertical="center"/>
    </xf>
    <xf numFmtId="199" fontId="7" fillId="24" borderId="0" xfId="49" applyNumberFormat="1" applyFont="1" applyFill="1" applyBorder="1" applyAlignment="1">
      <alignment vertical="center"/>
    </xf>
    <xf numFmtId="200" fontId="7" fillId="24" borderId="0" xfId="49" applyNumberFormat="1" applyFont="1" applyFill="1" applyBorder="1" applyAlignment="1">
      <alignment vertical="center"/>
    </xf>
    <xf numFmtId="199" fontId="7" fillId="24" borderId="0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8" fillId="24" borderId="14" xfId="68" applyNumberFormat="1" applyFont="1" applyFill="1" applyBorder="1" applyAlignment="1">
      <alignment horizontal="center" vertical="center" wrapText="1"/>
      <protection/>
    </xf>
    <xf numFmtId="49" fontId="8" fillId="24" borderId="15" xfId="6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2" fontId="8" fillId="24" borderId="0" xfId="0" applyNumberFormat="1" applyFont="1" applyFill="1" applyBorder="1" applyAlignment="1">
      <alignment horizontal="right" vertical="center"/>
    </xf>
    <xf numFmtId="182" fontId="8" fillId="24" borderId="0" xfId="0" applyNumberFormat="1" applyFont="1" applyFill="1" applyBorder="1" applyAlignment="1" quotePrefix="1">
      <alignment horizontal="right" vertical="center"/>
    </xf>
    <xf numFmtId="182" fontId="8" fillId="24" borderId="16" xfId="0" applyNumberFormat="1" applyFont="1" applyFill="1" applyBorder="1" applyAlignment="1">
      <alignment horizontal="right" vertical="center"/>
    </xf>
    <xf numFmtId="49" fontId="9" fillId="0" borderId="0" xfId="68" applyNumberFormat="1" applyFont="1" applyAlignment="1">
      <alignment vertical="center"/>
      <protection/>
    </xf>
    <xf numFmtId="0" fontId="8" fillId="24" borderId="0" xfId="68" applyNumberFormat="1" applyFont="1" applyFill="1" applyBorder="1" applyAlignment="1">
      <alignment horizontal="center" vertical="center"/>
      <protection/>
    </xf>
    <xf numFmtId="49" fontId="8" fillId="0" borderId="0" xfId="68" applyNumberFormat="1" applyFont="1" applyBorder="1" applyAlignment="1">
      <alignment vertical="center"/>
      <protection/>
    </xf>
    <xf numFmtId="49" fontId="8" fillId="0" borderId="0" xfId="68" applyNumberFormat="1" applyFont="1" applyAlignment="1">
      <alignment vertical="center"/>
      <protection/>
    </xf>
    <xf numFmtId="49" fontId="9" fillId="24" borderId="17" xfId="68" applyNumberFormat="1" applyFont="1" applyFill="1" applyBorder="1" applyAlignment="1">
      <alignment vertical="center"/>
      <protection/>
    </xf>
    <xf numFmtId="182" fontId="8" fillId="24" borderId="13" xfId="68" applyNumberFormat="1" applyFont="1" applyFill="1" applyBorder="1" applyAlignment="1">
      <alignment horizontal="right" vertical="center"/>
      <protection/>
    </xf>
    <xf numFmtId="182" fontId="8" fillId="24" borderId="0" xfId="68" applyNumberFormat="1" applyFont="1" applyFill="1" applyBorder="1" applyAlignment="1">
      <alignment horizontal="right" vertical="center"/>
      <protection/>
    </xf>
    <xf numFmtId="49" fontId="8" fillId="24" borderId="13" xfId="68" applyNumberFormat="1" applyFont="1" applyFill="1" applyBorder="1" applyAlignment="1">
      <alignment vertical="center"/>
      <protection/>
    </xf>
    <xf numFmtId="182" fontId="8" fillId="24" borderId="17" xfId="68" applyNumberFormat="1" applyFont="1" applyFill="1" applyBorder="1" applyAlignment="1">
      <alignment horizontal="right" vertical="center"/>
      <protection/>
    </xf>
    <xf numFmtId="49" fontId="8" fillId="24" borderId="13" xfId="68" applyNumberFormat="1" applyFont="1" applyFill="1" applyBorder="1" applyAlignment="1">
      <alignment horizontal="right" vertical="center"/>
      <protection/>
    </xf>
    <xf numFmtId="182" fontId="8" fillId="24" borderId="0" xfId="68" applyNumberFormat="1" applyFont="1" applyFill="1" applyBorder="1" applyAlignment="1">
      <alignment vertical="center"/>
      <protection/>
    </xf>
    <xf numFmtId="49" fontId="8" fillId="24" borderId="0" xfId="68" applyNumberFormat="1" applyFont="1" applyFill="1" applyBorder="1" applyAlignment="1">
      <alignment vertical="center"/>
      <protection/>
    </xf>
    <xf numFmtId="0" fontId="7" fillId="24" borderId="17" xfId="0" applyFont="1" applyFill="1" applyBorder="1" applyAlignment="1">
      <alignment vertical="center"/>
    </xf>
    <xf numFmtId="49" fontId="8" fillId="24" borderId="0" xfId="68" applyNumberFormat="1" applyFont="1" applyFill="1" applyBorder="1" applyAlignment="1">
      <alignment horizontal="right" vertical="center"/>
      <protection/>
    </xf>
    <xf numFmtId="0" fontId="7" fillId="24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24" borderId="0" xfId="68" applyNumberFormat="1" applyFont="1" applyFill="1" applyBorder="1" applyAlignment="1">
      <alignment horizontal="left" vertical="center"/>
      <protection/>
    </xf>
    <xf numFmtId="188" fontId="8" fillId="24" borderId="13" xfId="68" applyNumberFormat="1" applyFont="1" applyFill="1" applyBorder="1" applyAlignment="1">
      <alignment vertical="center"/>
      <protection/>
    </xf>
    <xf numFmtId="188" fontId="8" fillId="24" borderId="0" xfId="68" applyNumberFormat="1" applyFont="1" applyFill="1" applyBorder="1" applyAlignment="1">
      <alignment vertical="center"/>
      <protection/>
    </xf>
    <xf numFmtId="188" fontId="8" fillId="24" borderId="17" xfId="68" applyNumberFormat="1" applyFont="1" applyFill="1" applyBorder="1" applyAlignment="1">
      <alignment vertical="center"/>
      <protection/>
    </xf>
    <xf numFmtId="188" fontId="8" fillId="24" borderId="17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0" fontId="7" fillId="24" borderId="13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49" fontId="8" fillId="24" borderId="0" xfId="68" applyNumberFormat="1" applyFont="1" applyFill="1" applyBorder="1" applyAlignment="1">
      <alignment horizontal="left" vertical="center"/>
      <protection/>
    </xf>
    <xf numFmtId="0" fontId="8" fillId="24" borderId="16" xfId="68" applyNumberFormat="1" applyFont="1" applyFill="1" applyBorder="1" applyAlignment="1">
      <alignment horizontal="left" vertical="center"/>
      <protection/>
    </xf>
    <xf numFmtId="49" fontId="8" fillId="24" borderId="16" xfId="68" applyNumberFormat="1" applyFont="1" applyFill="1" applyBorder="1" applyAlignment="1">
      <alignment vertical="center"/>
      <protection/>
    </xf>
    <xf numFmtId="0" fontId="8" fillId="24" borderId="16" xfId="68" applyNumberFormat="1" applyFont="1" applyFill="1" applyBorder="1" applyAlignment="1">
      <alignment horizontal="right" vertical="center"/>
      <protection/>
    </xf>
    <xf numFmtId="49" fontId="8" fillId="24" borderId="18" xfId="68" applyNumberFormat="1" applyFont="1" applyFill="1" applyBorder="1" applyAlignment="1">
      <alignment horizontal="center" vertical="center" wrapText="1"/>
      <protection/>
    </xf>
    <xf numFmtId="49" fontId="8" fillId="24" borderId="19" xfId="68" applyNumberFormat="1" applyFont="1" applyFill="1" applyBorder="1" applyAlignment="1">
      <alignment horizontal="center" vertical="center" wrapText="1"/>
      <protection/>
    </xf>
    <xf numFmtId="49" fontId="8" fillId="24" borderId="12" xfId="68" applyNumberFormat="1" applyFont="1" applyFill="1" applyBorder="1" applyAlignment="1">
      <alignment horizontal="center" vertical="center" wrapText="1"/>
      <protection/>
    </xf>
    <xf numFmtId="49" fontId="8" fillId="24" borderId="20" xfId="68" applyNumberFormat="1" applyFont="1" applyFill="1" applyBorder="1" applyAlignment="1">
      <alignment horizontal="center" vertical="center" wrapText="1"/>
      <protection/>
    </xf>
    <xf numFmtId="188" fontId="9" fillId="24" borderId="13" xfId="68" applyNumberFormat="1" applyFont="1" applyFill="1" applyBorder="1" applyAlignment="1">
      <alignment vertical="center"/>
      <protection/>
    </xf>
    <xf numFmtId="188" fontId="9" fillId="24" borderId="0" xfId="68" applyNumberFormat="1" applyFont="1" applyFill="1" applyBorder="1" applyAlignment="1">
      <alignment vertical="center"/>
      <protection/>
    </xf>
    <xf numFmtId="188" fontId="8" fillId="24" borderId="21" xfId="68" applyNumberFormat="1" applyFont="1" applyFill="1" applyBorder="1" applyAlignment="1">
      <alignment vertical="center"/>
      <protection/>
    </xf>
    <xf numFmtId="188" fontId="8" fillId="24" borderId="16" xfId="68" applyNumberFormat="1" applyFont="1" applyFill="1" applyBorder="1" applyAlignment="1">
      <alignment vertical="center"/>
      <protection/>
    </xf>
    <xf numFmtId="188" fontId="8" fillId="24" borderId="16" xfId="68" applyNumberFormat="1" applyFont="1" applyFill="1" applyBorder="1" applyAlignment="1">
      <alignment horizontal="right" vertical="center"/>
      <protection/>
    </xf>
    <xf numFmtId="0" fontId="8" fillId="24" borderId="16" xfId="68" applyNumberFormat="1" applyFont="1" applyFill="1" applyBorder="1" applyAlignment="1">
      <alignment vertical="center"/>
      <protection/>
    </xf>
    <xf numFmtId="49" fontId="8" fillId="24" borderId="22" xfId="68" applyNumberFormat="1" applyFont="1" applyFill="1" applyBorder="1" applyAlignment="1">
      <alignment horizontal="centerContinuous" vertical="center"/>
      <protection/>
    </xf>
    <xf numFmtId="49" fontId="8" fillId="24" borderId="23" xfId="68" applyNumberFormat="1" applyFont="1" applyFill="1" applyBorder="1" applyAlignment="1">
      <alignment horizontal="centerContinuous" vertical="center"/>
      <protection/>
    </xf>
    <xf numFmtId="49" fontId="8" fillId="24" borderId="10" xfId="68" applyNumberFormat="1" applyFont="1" applyFill="1" applyBorder="1" applyAlignment="1">
      <alignment horizontal="centerContinuous" vertical="center"/>
      <protection/>
    </xf>
    <xf numFmtId="0" fontId="7" fillId="24" borderId="24" xfId="0" applyFont="1" applyFill="1" applyBorder="1" applyAlignment="1">
      <alignment horizontal="center" vertical="center"/>
    </xf>
    <xf numFmtId="49" fontId="8" fillId="24" borderId="24" xfId="68" applyNumberFormat="1" applyFont="1" applyFill="1" applyBorder="1" applyAlignment="1">
      <alignment horizontal="centerContinuous" vertical="center" wrapText="1"/>
      <protection/>
    </xf>
    <xf numFmtId="49" fontId="8" fillId="24" borderId="25" xfId="68" applyNumberFormat="1" applyFont="1" applyFill="1" applyBorder="1" applyAlignment="1">
      <alignment horizontal="centerContinuous" vertical="center" wrapText="1"/>
      <protection/>
    </xf>
    <xf numFmtId="49" fontId="8" fillId="24" borderId="15" xfId="68" applyNumberFormat="1" applyFont="1" applyFill="1" applyBorder="1" applyAlignment="1">
      <alignment horizontal="centerContinuous" vertical="center" wrapText="1"/>
      <protection/>
    </xf>
    <xf numFmtId="49" fontId="8" fillId="24" borderId="24" xfId="68" applyNumberFormat="1" applyFont="1" applyFill="1" applyBorder="1" applyAlignment="1">
      <alignment horizontal="centerContinuous" vertical="center"/>
      <protection/>
    </xf>
    <xf numFmtId="49" fontId="8" fillId="24" borderId="25" xfId="68" applyNumberFormat="1" applyFont="1" applyFill="1" applyBorder="1" applyAlignment="1">
      <alignment horizontal="centerContinuous" vertical="center"/>
      <protection/>
    </xf>
    <xf numFmtId="49" fontId="8" fillId="24" borderId="25" xfId="68" applyNumberFormat="1" applyFont="1" applyFill="1" applyBorder="1" applyAlignment="1">
      <alignment horizontal="center" vertical="center" wrapText="1"/>
      <protection/>
    </xf>
    <xf numFmtId="186" fontId="7" fillId="24" borderId="13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186" fontId="10" fillId="24" borderId="0" xfId="68" applyNumberFormat="1" applyFont="1" applyFill="1" applyBorder="1" applyAlignment="1">
      <alignment horizontal="right" vertical="center"/>
      <protection/>
    </xf>
    <xf numFmtId="49" fontId="7" fillId="0" borderId="0" xfId="68" applyNumberFormat="1" applyFont="1" applyAlignment="1">
      <alignment vertical="center"/>
      <protection/>
    </xf>
    <xf numFmtId="182" fontId="9" fillId="24" borderId="0" xfId="68" applyNumberFormat="1" applyFont="1" applyFill="1" applyBorder="1" applyAlignment="1">
      <alignment vertical="center"/>
      <protection/>
    </xf>
    <xf numFmtId="183" fontId="9" fillId="24" borderId="0" xfId="68" applyNumberFormat="1" applyFont="1" applyFill="1" applyBorder="1" applyAlignment="1">
      <alignment horizontal="right" vertical="center"/>
      <protection/>
    </xf>
    <xf numFmtId="183" fontId="8" fillId="24" borderId="0" xfId="68" applyNumberFormat="1" applyFont="1" applyFill="1" applyBorder="1" applyAlignment="1">
      <alignment horizontal="right" vertical="center"/>
      <protection/>
    </xf>
    <xf numFmtId="182" fontId="8" fillId="24" borderId="16" xfId="68" applyNumberFormat="1" applyFont="1" applyFill="1" applyBorder="1" applyAlignment="1">
      <alignment vertical="center"/>
      <protection/>
    </xf>
    <xf numFmtId="183" fontId="8" fillId="24" borderId="16" xfId="68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7" fillId="24" borderId="13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7" fillId="0" borderId="0" xfId="49" applyFont="1" applyAlignment="1">
      <alignment horizontal="left" vertical="center"/>
    </xf>
    <xf numFmtId="38" fontId="7" fillId="0" borderId="0" xfId="49" applyFont="1" applyAlignment="1">
      <alignment horizontal="right" vertical="center"/>
    </xf>
    <xf numFmtId="0" fontId="7" fillId="24" borderId="26" xfId="0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vertical="center"/>
    </xf>
    <xf numFmtId="38" fontId="7" fillId="24" borderId="13" xfId="49" applyFont="1" applyFill="1" applyBorder="1" applyAlignment="1">
      <alignment vertical="center"/>
    </xf>
    <xf numFmtId="176" fontId="7" fillId="24" borderId="0" xfId="49" applyNumberFormat="1" applyFont="1" applyFill="1" applyBorder="1" applyAlignment="1">
      <alignment horizontal="right" vertical="center"/>
    </xf>
    <xf numFmtId="38" fontId="7" fillId="24" borderId="20" xfId="49" applyFont="1" applyFill="1" applyBorder="1" applyAlignment="1">
      <alignment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vertical="center"/>
    </xf>
    <xf numFmtId="38" fontId="7" fillId="24" borderId="21" xfId="49" applyFont="1" applyFill="1" applyBorder="1" applyAlignment="1">
      <alignment vertical="center"/>
    </xf>
    <xf numFmtId="176" fontId="7" fillId="24" borderId="16" xfId="49" applyNumberFormat="1" applyFont="1" applyFill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24" borderId="18" xfId="49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7" fillId="24" borderId="29" xfId="49" applyFont="1" applyFill="1" applyBorder="1" applyAlignment="1">
      <alignment vertical="center"/>
    </xf>
    <xf numFmtId="38" fontId="6" fillId="24" borderId="18" xfId="49" applyFont="1" applyFill="1" applyBorder="1" applyAlignment="1">
      <alignment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38" fontId="7" fillId="24" borderId="16" xfId="49" applyFont="1" applyFill="1" applyBorder="1" applyAlignment="1">
      <alignment vertical="center"/>
    </xf>
    <xf numFmtId="38" fontId="7" fillId="24" borderId="13" xfId="49" applyFont="1" applyFill="1" applyBorder="1" applyAlignment="1">
      <alignment horizontal="right" vertical="center"/>
    </xf>
    <xf numFmtId="38" fontId="7" fillId="24" borderId="0" xfId="49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/>
    </xf>
    <xf numFmtId="38" fontId="6" fillId="24" borderId="13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38" fontId="6" fillId="24" borderId="18" xfId="49" applyFont="1" applyFill="1" applyBorder="1" applyAlignment="1">
      <alignment horizontal="right" vertical="center"/>
    </xf>
    <xf numFmtId="38" fontId="6" fillId="24" borderId="27" xfId="49" applyFont="1" applyFill="1" applyBorder="1" applyAlignment="1">
      <alignment horizontal="right" vertical="center"/>
    </xf>
    <xf numFmtId="38" fontId="7" fillId="24" borderId="16" xfId="49" applyFont="1" applyFill="1" applyBorder="1" applyAlignment="1">
      <alignment horizontal="right" vertical="center"/>
    </xf>
    <xf numFmtId="38" fontId="7" fillId="24" borderId="0" xfId="49" applyFont="1" applyFill="1" applyAlignment="1">
      <alignment vertical="center"/>
    </xf>
    <xf numFmtId="0" fontId="7" fillId="0" borderId="16" xfId="0" applyFont="1" applyBorder="1" applyAlignment="1">
      <alignment vertical="center"/>
    </xf>
    <xf numFmtId="38" fontId="7" fillId="24" borderId="27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vertical="center"/>
    </xf>
    <xf numFmtId="38" fontId="7" fillId="24" borderId="13" xfId="49" applyFont="1" applyFill="1" applyBorder="1" applyAlignment="1">
      <alignment horizontal="center" vertical="center"/>
    </xf>
    <xf numFmtId="197" fontId="7" fillId="24" borderId="0" xfId="49" applyNumberFormat="1" applyFont="1" applyFill="1" applyBorder="1" applyAlignment="1">
      <alignment vertical="center"/>
    </xf>
    <xf numFmtId="0" fontId="7" fillId="24" borderId="16" xfId="0" applyFont="1" applyFill="1" applyBorder="1" applyAlignment="1">
      <alignment vertical="center"/>
    </xf>
    <xf numFmtId="0" fontId="7" fillId="24" borderId="30" xfId="0" applyFont="1" applyFill="1" applyBorder="1" applyAlignment="1">
      <alignment vertical="center"/>
    </xf>
    <xf numFmtId="38" fontId="7" fillId="24" borderId="21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horizontal="center" vertical="center"/>
    </xf>
    <xf numFmtId="38" fontId="7" fillId="24" borderId="28" xfId="49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177" fontId="7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30" xfId="0" applyFont="1" applyFill="1" applyBorder="1" applyAlignment="1">
      <alignment horizontal="center" vertical="center"/>
    </xf>
    <xf numFmtId="177" fontId="6" fillId="24" borderId="16" xfId="49" applyNumberFormat="1" applyFont="1" applyFill="1" applyBorder="1" applyAlignment="1">
      <alignment vertical="center"/>
    </xf>
    <xf numFmtId="38" fontId="7" fillId="0" borderId="0" xfId="49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/>
    </xf>
    <xf numFmtId="38" fontId="7" fillId="24" borderId="20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24" borderId="21" xfId="49" applyFont="1" applyFill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69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38" fontId="6" fillId="24" borderId="16" xfId="49" applyFont="1" applyFill="1" applyBorder="1" applyAlignment="1">
      <alignment vertical="center"/>
    </xf>
    <xf numFmtId="0" fontId="7" fillId="0" borderId="0" xfId="66" applyFont="1" applyAlignment="1">
      <alignment vertical="center"/>
      <protection/>
    </xf>
    <xf numFmtId="38" fontId="7" fillId="24" borderId="0" xfId="49" applyFont="1" applyFill="1" applyAlignment="1">
      <alignment horizontal="right" vertical="center"/>
    </xf>
    <xf numFmtId="0" fontId="7" fillId="0" borderId="0" xfId="65" applyFont="1" applyAlignment="1">
      <alignment vertical="center"/>
      <protection/>
    </xf>
    <xf numFmtId="38" fontId="7" fillId="24" borderId="27" xfId="49" applyFont="1" applyFill="1" applyBorder="1" applyAlignment="1">
      <alignment horizontal="right" vertical="center"/>
    </xf>
    <xf numFmtId="0" fontId="7" fillId="0" borderId="0" xfId="69" applyFont="1" applyBorder="1" applyAlignment="1">
      <alignment vertical="center"/>
      <protection/>
    </xf>
    <xf numFmtId="38" fontId="7" fillId="0" borderId="0" xfId="49" applyFont="1" applyBorder="1" applyAlignment="1">
      <alignment vertical="center"/>
    </xf>
    <xf numFmtId="0" fontId="7" fillId="0" borderId="0" xfId="64" applyFont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63" applyFont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0" borderId="0" xfId="62" applyFont="1" applyAlignment="1">
      <alignment vertical="center"/>
      <protection/>
    </xf>
    <xf numFmtId="38" fontId="7" fillId="24" borderId="0" xfId="49" applyFont="1" applyFill="1" applyBorder="1" applyAlignment="1" quotePrefix="1">
      <alignment horizontal="right" vertical="center"/>
    </xf>
    <xf numFmtId="0" fontId="7" fillId="0" borderId="0" xfId="62" applyFont="1" applyBorder="1" applyAlignment="1">
      <alignment vertical="center"/>
      <protection/>
    </xf>
    <xf numFmtId="38" fontId="6" fillId="24" borderId="21" xfId="49" applyFont="1" applyFill="1" applyBorder="1" applyAlignment="1">
      <alignment horizontal="right" vertical="center"/>
    </xf>
    <xf numFmtId="0" fontId="6" fillId="24" borderId="16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176" fontId="7" fillId="24" borderId="13" xfId="49" applyNumberFormat="1" applyFont="1" applyFill="1" applyBorder="1" applyAlignment="1">
      <alignment horizontal="right"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7" fillId="24" borderId="16" xfId="49" applyNumberFormat="1" applyFont="1" applyFill="1" applyBorder="1" applyAlignment="1">
      <alignment horizontal="right" vertical="center"/>
    </xf>
    <xf numFmtId="177" fontId="7" fillId="24" borderId="16" xfId="49" applyNumberFormat="1" applyFont="1" applyFill="1" applyBorder="1" applyAlignment="1">
      <alignment vertical="center"/>
    </xf>
    <xf numFmtId="38" fontId="7" fillId="0" borderId="0" xfId="49" applyFont="1" applyAlignment="1">
      <alignment horizontal="center" vertical="center"/>
    </xf>
    <xf numFmtId="200" fontId="7" fillId="0" borderId="0" xfId="49" applyNumberFormat="1" applyFont="1" applyBorder="1" applyAlignment="1">
      <alignment vertical="center"/>
    </xf>
    <xf numFmtId="177" fontId="7" fillId="0" borderId="0" xfId="49" applyNumberFormat="1" applyFont="1" applyAlignment="1">
      <alignment vertical="center"/>
    </xf>
    <xf numFmtId="177" fontId="7" fillId="24" borderId="33" xfId="0" applyNumberFormat="1" applyFont="1" applyFill="1" applyBorder="1" applyAlignment="1">
      <alignment horizontal="center" vertical="center"/>
    </xf>
    <xf numFmtId="177" fontId="7" fillId="24" borderId="12" xfId="49" applyNumberFormat="1" applyFont="1" applyFill="1" applyBorder="1" applyAlignment="1">
      <alignment horizontal="center" vertical="center" shrinkToFit="1"/>
    </xf>
    <xf numFmtId="0" fontId="7" fillId="24" borderId="27" xfId="0" applyFont="1" applyFill="1" applyBorder="1" applyAlignment="1">
      <alignment horizontal="right" vertical="center" wrapText="1"/>
    </xf>
    <xf numFmtId="0" fontId="7" fillId="24" borderId="0" xfId="0" applyNumberFormat="1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right" vertical="center" wrapText="1"/>
    </xf>
    <xf numFmtId="0" fontId="7" fillId="24" borderId="0" xfId="0" applyNumberFormat="1" applyFont="1" applyFill="1" applyBorder="1" applyAlignment="1">
      <alignment vertical="center"/>
    </xf>
    <xf numFmtId="0" fontId="7" fillId="24" borderId="0" xfId="49" applyNumberFormat="1" applyFont="1" applyFill="1" applyBorder="1" applyAlignment="1">
      <alignment vertical="center"/>
    </xf>
    <xf numFmtId="3" fontId="7" fillId="24" borderId="0" xfId="49" applyNumberFormat="1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3" fontId="6" fillId="24" borderId="16" xfId="0" applyNumberFormat="1" applyFont="1" applyFill="1" applyBorder="1" applyAlignment="1">
      <alignment vertical="center"/>
    </xf>
    <xf numFmtId="0" fontId="6" fillId="24" borderId="16" xfId="0" applyNumberFormat="1" applyFont="1" applyFill="1" applyBorder="1" applyAlignment="1">
      <alignment vertical="center"/>
    </xf>
    <xf numFmtId="0" fontId="6" fillId="24" borderId="17" xfId="49" applyNumberFormat="1" applyFont="1" applyFill="1" applyBorder="1" applyAlignment="1">
      <alignment vertical="center"/>
    </xf>
    <xf numFmtId="0" fontId="7" fillId="24" borderId="17" xfId="49" applyNumberFormat="1" applyFont="1" applyFill="1" applyBorder="1" applyAlignment="1">
      <alignment horizontal="left" vertical="center" indent="1"/>
    </xf>
    <xf numFmtId="0" fontId="6" fillId="24" borderId="17" xfId="49" applyNumberFormat="1" applyFont="1" applyFill="1" applyBorder="1" applyAlignment="1">
      <alignment horizontal="left" vertical="center" indent="1"/>
    </xf>
    <xf numFmtId="0" fontId="7" fillId="24" borderId="30" xfId="49" applyNumberFormat="1" applyFont="1" applyFill="1" applyBorder="1" applyAlignment="1">
      <alignment horizontal="left" vertical="center" indent="1"/>
    </xf>
    <xf numFmtId="199" fontId="7" fillId="0" borderId="0" xfId="49" applyNumberFormat="1" applyFont="1" applyBorder="1" applyAlignment="1">
      <alignment vertical="center"/>
    </xf>
    <xf numFmtId="198" fontId="7" fillId="0" borderId="16" xfId="49" applyNumberFormat="1" applyFont="1" applyBorder="1" applyAlignment="1">
      <alignment vertical="center"/>
    </xf>
    <xf numFmtId="199" fontId="7" fillId="0" borderId="16" xfId="49" applyNumberFormat="1" applyFont="1" applyBorder="1" applyAlignment="1">
      <alignment vertical="center"/>
    </xf>
    <xf numFmtId="200" fontId="7" fillId="0" borderId="16" xfId="49" applyNumberFormat="1" applyFont="1" applyBorder="1" applyAlignment="1">
      <alignment vertical="center"/>
    </xf>
    <xf numFmtId="38" fontId="7" fillId="24" borderId="32" xfId="49" applyFont="1" applyFill="1" applyBorder="1" applyAlignment="1">
      <alignment horizontal="distributed" vertical="center"/>
    </xf>
    <xf numFmtId="198" fontId="11" fillId="0" borderId="0" xfId="49" applyNumberFormat="1" applyFont="1" applyBorder="1" applyAlignment="1">
      <alignment horizontal="left" vertical="center"/>
    </xf>
    <xf numFmtId="198" fontId="11" fillId="0" borderId="0" xfId="49" applyNumberFormat="1" applyFont="1" applyAlignment="1">
      <alignment vertical="center"/>
    </xf>
    <xf numFmtId="199" fontId="11" fillId="0" borderId="0" xfId="49" applyNumberFormat="1" applyFont="1" applyAlignment="1">
      <alignment vertical="center"/>
    </xf>
    <xf numFmtId="200" fontId="11" fillId="0" borderId="0" xfId="49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68" applyNumberFormat="1" applyFont="1" applyFill="1" applyBorder="1" applyAlignment="1">
      <alignment horizontal="left" vertical="center"/>
      <protection/>
    </xf>
    <xf numFmtId="49" fontId="12" fillId="0" borderId="0" xfId="68" applyNumberFormat="1" applyFont="1" applyAlignment="1">
      <alignment vertical="center"/>
      <protection/>
    </xf>
    <xf numFmtId="0" fontId="12" fillId="0" borderId="0" xfId="68" applyNumberFormat="1" applyFont="1" applyFill="1" applyBorder="1" applyAlignment="1">
      <alignment vertical="center"/>
      <protection/>
    </xf>
    <xf numFmtId="49" fontId="12" fillId="0" borderId="0" xfId="68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38" fontId="11" fillId="0" borderId="0" xfId="49" applyFont="1" applyAlignment="1">
      <alignment horizontal="right" vertical="center"/>
    </xf>
    <xf numFmtId="38" fontId="11" fillId="0" borderId="0" xfId="49" applyFont="1" applyAlignment="1">
      <alignment vertical="center"/>
    </xf>
    <xf numFmtId="38" fontId="11" fillId="0" borderId="0" xfId="49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69" applyFont="1" applyAlignment="1">
      <alignment vertical="center"/>
      <protection/>
    </xf>
    <xf numFmtId="0" fontId="11" fillId="0" borderId="0" xfId="67" applyFont="1" applyAlignment="1">
      <alignment vertical="center"/>
      <protection/>
    </xf>
    <xf numFmtId="0" fontId="11" fillId="0" borderId="0" xfId="66" applyFont="1" applyAlignment="1">
      <alignment vertical="center"/>
      <protection/>
    </xf>
    <xf numFmtId="0" fontId="11" fillId="0" borderId="0" xfId="65" applyFont="1" applyAlignment="1">
      <alignment vertical="center"/>
      <protection/>
    </xf>
    <xf numFmtId="0" fontId="11" fillId="0" borderId="0" xfId="64" applyFont="1" applyAlignment="1">
      <alignment vertical="center"/>
      <protection/>
    </xf>
    <xf numFmtId="38" fontId="11" fillId="0" borderId="0" xfId="49" applyFont="1" applyFill="1" applyBorder="1" applyAlignment="1">
      <alignment vertical="center"/>
    </xf>
    <xf numFmtId="0" fontId="11" fillId="0" borderId="0" xfId="63" applyFont="1" applyAlignment="1">
      <alignment vertical="center"/>
      <protection/>
    </xf>
    <xf numFmtId="38" fontId="11" fillId="0" borderId="0" xfId="49" applyFont="1" applyAlignment="1">
      <alignment horizontal="center" vertical="center"/>
    </xf>
    <xf numFmtId="0" fontId="11" fillId="0" borderId="0" xfId="62" applyFont="1" applyAlignment="1">
      <alignment vertical="center"/>
      <protection/>
    </xf>
    <xf numFmtId="38" fontId="11" fillId="0" borderId="0" xfId="49" applyFont="1" applyBorder="1" applyAlignment="1">
      <alignment vertical="center"/>
    </xf>
    <xf numFmtId="177" fontId="11" fillId="0" borderId="0" xfId="49" applyNumberFormat="1" applyFont="1" applyAlignment="1">
      <alignment vertical="center"/>
    </xf>
    <xf numFmtId="198" fontId="13" fillId="24" borderId="0" xfId="49" applyNumberFormat="1" applyFont="1" applyFill="1" applyBorder="1" applyAlignment="1">
      <alignment vertical="center"/>
    </xf>
    <xf numFmtId="199" fontId="13" fillId="24" borderId="0" xfId="49" applyNumberFormat="1" applyFont="1" applyFill="1" applyBorder="1" applyAlignment="1">
      <alignment vertical="center"/>
    </xf>
    <xf numFmtId="200" fontId="13" fillId="24" borderId="0" xfId="49" applyNumberFormat="1" applyFont="1" applyFill="1" applyBorder="1" applyAlignment="1">
      <alignment vertical="center"/>
    </xf>
    <xf numFmtId="198" fontId="13" fillId="0" borderId="0" xfId="49" applyNumberFormat="1" applyFont="1" applyAlignment="1">
      <alignment vertical="center"/>
    </xf>
    <xf numFmtId="0" fontId="7" fillId="24" borderId="17" xfId="0" applyFont="1" applyFill="1" applyBorder="1" applyAlignment="1">
      <alignment horizontal="left" vertical="center" indent="1"/>
    </xf>
    <xf numFmtId="0" fontId="7" fillId="24" borderId="1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38" fontId="7" fillId="24" borderId="0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38" fontId="7" fillId="24" borderId="28" xfId="49" applyFont="1" applyFill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38" fontId="7" fillId="0" borderId="26" xfId="49" applyFont="1" applyBorder="1" applyAlignment="1">
      <alignment horizontal="left" vertical="center" indent="1"/>
    </xf>
    <xf numFmtId="38" fontId="7" fillId="0" borderId="31" xfId="49" applyFont="1" applyBorder="1" applyAlignment="1">
      <alignment horizontal="left" vertical="center" indent="1"/>
    </xf>
    <xf numFmtId="38" fontId="7" fillId="0" borderId="26" xfId="49" applyFont="1" applyBorder="1" applyAlignment="1">
      <alignment horizontal="left" vertical="center"/>
    </xf>
    <xf numFmtId="201" fontId="7" fillId="0" borderId="0" xfId="49" applyNumberFormat="1" applyFont="1" applyBorder="1" applyAlignment="1">
      <alignment horizontal="right" vertical="center"/>
    </xf>
    <xf numFmtId="201" fontId="7" fillId="0" borderId="13" xfId="49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1" fillId="0" borderId="0" xfId="69" applyFont="1" applyBorder="1" applyAlignment="1">
      <alignment vertical="center"/>
      <protection/>
    </xf>
    <xf numFmtId="0" fontId="7" fillId="24" borderId="30" xfId="0" applyFont="1" applyFill="1" applyBorder="1" applyAlignment="1">
      <alignment horizontal="left" vertical="center" indent="1"/>
    </xf>
    <xf numFmtId="38" fontId="13" fillId="24" borderId="0" xfId="49" applyFont="1" applyFill="1" applyAlignment="1">
      <alignment horizontal="left" vertical="center"/>
    </xf>
    <xf numFmtId="38" fontId="13" fillId="24" borderId="0" xfId="49" applyFont="1" applyFill="1" applyAlignment="1">
      <alignment horizontal="right" vertical="center"/>
    </xf>
    <xf numFmtId="0" fontId="13" fillId="24" borderId="0" xfId="69" applyFont="1" applyFill="1" applyAlignment="1">
      <alignment vertical="center"/>
      <protection/>
    </xf>
    <xf numFmtId="0" fontId="13" fillId="0" borderId="0" xfId="62" applyFont="1" applyAlignment="1">
      <alignment vertical="center"/>
      <protection/>
    </xf>
    <xf numFmtId="38" fontId="7" fillId="24" borderId="17" xfId="49" applyFont="1" applyFill="1" applyBorder="1" applyAlignment="1">
      <alignment horizontal="left" vertical="center"/>
    </xf>
    <xf numFmtId="38" fontId="7" fillId="24" borderId="17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>
      <alignment horizontal="left" vertical="center" indent="1"/>
    </xf>
    <xf numFmtId="38" fontId="7" fillId="24" borderId="16" xfId="49" applyFont="1" applyFill="1" applyBorder="1" applyAlignment="1">
      <alignment horizontal="left" vertical="center" indent="1"/>
    </xf>
    <xf numFmtId="0" fontId="7" fillId="0" borderId="10" xfId="63" applyFont="1" applyBorder="1" applyAlignment="1">
      <alignment vertical="center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17" xfId="63" applyFont="1" applyBorder="1" applyAlignment="1">
      <alignment horizontal="left" vertical="center" indent="1"/>
      <protection/>
    </xf>
    <xf numFmtId="0" fontId="7" fillId="0" borderId="17" xfId="63" applyFont="1" applyBorder="1" applyAlignment="1">
      <alignment horizontal="left" vertical="center" indent="2"/>
      <protection/>
    </xf>
    <xf numFmtId="0" fontId="7" fillId="0" borderId="30" xfId="63" applyFont="1" applyBorder="1" applyAlignment="1">
      <alignment vertical="center"/>
      <protection/>
    </xf>
    <xf numFmtId="38" fontId="7" fillId="0" borderId="21" xfId="49" applyFont="1" applyBorder="1" applyAlignment="1">
      <alignment horizontal="right" vertical="center"/>
    </xf>
    <xf numFmtId="0" fontId="7" fillId="24" borderId="19" xfId="0" applyFont="1" applyFill="1" applyBorder="1" applyAlignment="1">
      <alignment horizontal="center" vertical="center"/>
    </xf>
    <xf numFmtId="38" fontId="11" fillId="0" borderId="0" xfId="49" applyFont="1" applyAlignment="1">
      <alignment horizontal="left" vertical="center"/>
    </xf>
    <xf numFmtId="0" fontId="11" fillId="0" borderId="0" xfId="68" applyNumberFormat="1" applyFont="1" applyFill="1" applyBorder="1" applyAlignment="1">
      <alignment horizontal="left" vertical="center"/>
      <protection/>
    </xf>
    <xf numFmtId="49" fontId="8" fillId="24" borderId="17" xfId="68" applyNumberFormat="1" applyFont="1" applyFill="1" applyBorder="1" applyAlignment="1">
      <alignment horizontal="left" vertical="center"/>
      <protection/>
    </xf>
    <xf numFmtId="0" fontId="7" fillId="0" borderId="10" xfId="64" applyFont="1" applyBorder="1" applyAlignment="1">
      <alignment vertical="center"/>
      <protection/>
    </xf>
    <xf numFmtId="0" fontId="7" fillId="0" borderId="32" xfId="64" applyFont="1" applyBorder="1" applyAlignment="1">
      <alignment horizontal="center" vertical="center" wrapText="1"/>
      <protection/>
    </xf>
    <xf numFmtId="0" fontId="7" fillId="0" borderId="22" xfId="64" applyFont="1" applyBorder="1" applyAlignment="1">
      <alignment horizontal="center" vertical="center" wrapText="1"/>
      <protection/>
    </xf>
    <xf numFmtId="0" fontId="7" fillId="0" borderId="19" xfId="64" applyFont="1" applyBorder="1" applyAlignment="1">
      <alignment vertical="center"/>
      <protection/>
    </xf>
    <xf numFmtId="0" fontId="7" fillId="0" borderId="17" xfId="64" applyFont="1" applyBorder="1" applyAlignment="1">
      <alignment horizontal="left" vertical="center" indent="1"/>
      <protection/>
    </xf>
    <xf numFmtId="0" fontId="7" fillId="0" borderId="17" xfId="64" applyFont="1" applyBorder="1" applyAlignment="1">
      <alignment vertical="center"/>
      <protection/>
    </xf>
    <xf numFmtId="0" fontId="7" fillId="0" borderId="30" xfId="64" applyFont="1" applyBorder="1" applyAlignment="1">
      <alignment vertical="center"/>
      <protection/>
    </xf>
    <xf numFmtId="0" fontId="7" fillId="0" borderId="10" xfId="65" applyFont="1" applyBorder="1" applyAlignment="1">
      <alignment vertical="center"/>
      <protection/>
    </xf>
    <xf numFmtId="0" fontId="7" fillId="0" borderId="32" xfId="65" applyFont="1" applyBorder="1" applyAlignment="1">
      <alignment horizontal="center" vertical="center" wrapText="1"/>
      <protection/>
    </xf>
    <xf numFmtId="0" fontId="7" fillId="0" borderId="19" xfId="65" applyFont="1" applyBorder="1" applyAlignment="1">
      <alignment vertical="center"/>
      <protection/>
    </xf>
    <xf numFmtId="0" fontId="7" fillId="0" borderId="17" xfId="65" applyFont="1" applyBorder="1" applyAlignment="1">
      <alignment horizontal="left" vertical="center" indent="1"/>
      <protection/>
    </xf>
    <xf numFmtId="0" fontId="7" fillId="0" borderId="17" xfId="65" applyFont="1" applyBorder="1" applyAlignment="1">
      <alignment horizontal="left" vertical="center" indent="2"/>
      <protection/>
    </xf>
    <xf numFmtId="0" fontId="7" fillId="0" borderId="30" xfId="65" applyFont="1" applyBorder="1" applyAlignment="1">
      <alignment horizontal="left" vertical="center" indent="1"/>
      <protection/>
    </xf>
    <xf numFmtId="0" fontId="7" fillId="0" borderId="32" xfId="66" applyFont="1" applyBorder="1" applyAlignment="1">
      <alignment horizontal="center" vertical="center"/>
      <protection/>
    </xf>
    <xf numFmtId="0" fontId="7" fillId="0" borderId="22" xfId="66" applyFont="1" applyBorder="1" applyAlignment="1">
      <alignment horizontal="center" vertical="center"/>
      <protection/>
    </xf>
    <xf numFmtId="38" fontId="7" fillId="0" borderId="18" xfId="49" applyFont="1" applyBorder="1" applyAlignment="1">
      <alignment horizontal="right" vertical="center"/>
    </xf>
    <xf numFmtId="0" fontId="7" fillId="0" borderId="32" xfId="67" applyFont="1" applyBorder="1" applyAlignment="1">
      <alignment horizontal="center" vertical="center" wrapText="1"/>
      <protection/>
    </xf>
    <xf numFmtId="0" fontId="7" fillId="0" borderId="32" xfId="67" applyFont="1" applyBorder="1" applyAlignment="1">
      <alignment horizontal="center" vertical="center"/>
      <protection/>
    </xf>
    <xf numFmtId="0" fontId="7" fillId="0" borderId="22" xfId="67" applyFont="1" applyBorder="1" applyAlignment="1">
      <alignment horizontal="center" vertical="center"/>
      <protection/>
    </xf>
    <xf numFmtId="38" fontId="7" fillId="0" borderId="27" xfId="49" applyFont="1" applyBorder="1" applyAlignment="1">
      <alignment horizontal="right" vertical="center"/>
    </xf>
    <xf numFmtId="49" fontId="8" fillId="24" borderId="13" xfId="68" applyNumberFormat="1" applyFont="1" applyFill="1" applyBorder="1" applyAlignment="1">
      <alignment horizontal="left" vertical="center"/>
      <protection/>
    </xf>
    <xf numFmtId="49" fontId="9" fillId="24" borderId="17" xfId="68" applyNumberFormat="1" applyFont="1" applyFill="1" applyBorder="1" applyAlignment="1">
      <alignment vertical="center" wrapText="1"/>
      <protection/>
    </xf>
    <xf numFmtId="182" fontId="8" fillId="24" borderId="17" xfId="68" applyNumberFormat="1" applyFont="1" applyFill="1" applyBorder="1" applyAlignment="1">
      <alignment vertical="center"/>
      <protection/>
    </xf>
    <xf numFmtId="49" fontId="9" fillId="24" borderId="13" xfId="68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center" vertical="center"/>
    </xf>
    <xf numFmtId="0" fontId="13" fillId="24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24" borderId="0" xfId="0" applyFont="1" applyFill="1" applyAlignment="1">
      <alignment vertical="center"/>
    </xf>
    <xf numFmtId="38" fontId="13" fillId="24" borderId="0" xfId="49" applyFont="1" applyFill="1" applyAlignment="1">
      <alignment vertical="center"/>
    </xf>
    <xf numFmtId="49" fontId="14" fillId="24" borderId="0" xfId="68" applyNumberFormat="1" applyFont="1" applyFill="1" applyBorder="1" applyAlignment="1">
      <alignment vertical="center"/>
      <protection/>
    </xf>
    <xf numFmtId="49" fontId="14" fillId="0" borderId="0" xfId="68" applyNumberFormat="1" applyFont="1" applyAlignment="1">
      <alignment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8" fillId="24" borderId="0" xfId="68" applyNumberFormat="1" applyFont="1" applyFill="1" applyBorder="1" applyAlignment="1">
      <alignment horizontal="left" vertical="center" indent="1"/>
      <protection/>
    </xf>
    <xf numFmtId="0" fontId="6" fillId="24" borderId="0" xfId="0" applyFont="1" applyFill="1" applyBorder="1" applyAlignment="1">
      <alignment horizontal="left" vertical="center"/>
    </xf>
    <xf numFmtId="49" fontId="8" fillId="24" borderId="30" xfId="68" applyNumberFormat="1" applyFont="1" applyFill="1" applyBorder="1" applyAlignment="1">
      <alignment horizontal="left" vertical="center" indent="1"/>
      <protection/>
    </xf>
    <xf numFmtId="49" fontId="8" fillId="24" borderId="17" xfId="68" applyNumberFormat="1" applyFont="1" applyFill="1" applyBorder="1" applyAlignment="1">
      <alignment horizontal="left" vertical="center" indent="1"/>
      <protection/>
    </xf>
    <xf numFmtId="49" fontId="8" fillId="24" borderId="17" xfId="68" applyNumberFormat="1" applyFont="1" applyFill="1" applyBorder="1" applyAlignment="1">
      <alignment horizontal="left" vertical="center" indent="2"/>
      <protection/>
    </xf>
    <xf numFmtId="49" fontId="9" fillId="24" borderId="17" xfId="68" applyNumberFormat="1" applyFont="1" applyFill="1" applyBorder="1" applyAlignment="1">
      <alignment vertical="center" shrinkToFit="1"/>
      <protection/>
    </xf>
    <xf numFmtId="49" fontId="14" fillId="24" borderId="0" xfId="68" applyNumberFormat="1" applyFont="1" applyFill="1" applyBorder="1" applyAlignment="1">
      <alignment horizontal="left" vertical="center"/>
      <protection/>
    </xf>
    <xf numFmtId="188" fontId="14" fillId="24" borderId="0" xfId="68" applyNumberFormat="1" applyFont="1" applyFill="1" applyBorder="1" applyAlignment="1">
      <alignment vertical="center"/>
      <protection/>
    </xf>
    <xf numFmtId="49" fontId="14" fillId="24" borderId="0" xfId="68" applyNumberFormat="1" applyFont="1" applyFill="1" applyAlignment="1">
      <alignment vertical="center"/>
      <protection/>
    </xf>
    <xf numFmtId="49" fontId="8" fillId="24" borderId="13" xfId="68" applyNumberFormat="1" applyFont="1" applyFill="1" applyBorder="1" applyAlignment="1">
      <alignment horizontal="left" vertical="center" indent="1"/>
      <protection/>
    </xf>
    <xf numFmtId="49" fontId="8" fillId="24" borderId="13" xfId="68" applyNumberFormat="1" applyFont="1" applyFill="1" applyBorder="1" applyAlignment="1">
      <alignment horizontal="left" vertical="center" indent="2"/>
      <protection/>
    </xf>
    <xf numFmtId="38" fontId="7" fillId="24" borderId="10" xfId="49" applyFont="1" applyFill="1" applyBorder="1" applyAlignment="1">
      <alignment horizontal="distributed" vertical="center"/>
    </xf>
    <xf numFmtId="38" fontId="7" fillId="24" borderId="22" xfId="49" applyFont="1" applyFill="1" applyBorder="1" applyAlignment="1">
      <alignment horizontal="distributed" vertical="center"/>
    </xf>
    <xf numFmtId="177" fontId="6" fillId="24" borderId="0" xfId="49" applyNumberFormat="1" applyFont="1" applyFill="1" applyBorder="1" applyAlignment="1">
      <alignment vertical="center"/>
    </xf>
    <xf numFmtId="49" fontId="8" fillId="24" borderId="16" xfId="68" applyNumberFormat="1" applyFont="1" applyFill="1" applyBorder="1" applyAlignment="1">
      <alignment horizontal="left" vertical="center" indent="1"/>
      <protection/>
    </xf>
    <xf numFmtId="186" fontId="7" fillId="24" borderId="21" xfId="68" applyNumberFormat="1" applyFont="1" applyFill="1" applyBorder="1" applyAlignment="1">
      <alignment horizontal="right" vertical="center"/>
      <protection/>
    </xf>
    <xf numFmtId="186" fontId="7" fillId="24" borderId="16" xfId="68" applyNumberFormat="1" applyFont="1" applyFill="1" applyBorder="1" applyAlignment="1">
      <alignment horizontal="right" vertical="center"/>
      <protection/>
    </xf>
    <xf numFmtId="182" fontId="14" fillId="24" borderId="0" xfId="68" applyNumberFormat="1" applyFont="1" applyFill="1" applyBorder="1" applyAlignment="1">
      <alignment horizontal="right" vertical="center"/>
      <protection/>
    </xf>
    <xf numFmtId="189" fontId="8" fillId="24" borderId="17" xfId="0" applyNumberFormat="1" applyFont="1" applyFill="1" applyBorder="1" applyAlignment="1">
      <alignment horizontal="left" vertical="center" indent="1"/>
    </xf>
    <xf numFmtId="0" fontId="8" fillId="24" borderId="17" xfId="0" applyFont="1" applyFill="1" applyBorder="1" applyAlignment="1">
      <alignment horizontal="left" vertical="center" indent="1"/>
    </xf>
    <xf numFmtId="0" fontId="8" fillId="24" borderId="17" xfId="0" applyFont="1" applyFill="1" applyBorder="1" applyAlignment="1">
      <alignment horizontal="left" vertical="center" wrapText="1" indent="1"/>
    </xf>
    <xf numFmtId="0" fontId="9" fillId="24" borderId="19" xfId="0" applyFont="1" applyFill="1" applyBorder="1" applyAlignment="1">
      <alignment vertical="center"/>
    </xf>
    <xf numFmtId="0" fontId="8" fillId="24" borderId="30" xfId="0" applyFont="1" applyFill="1" applyBorder="1" applyAlignment="1">
      <alignment horizontal="left" vertical="center" indent="1"/>
    </xf>
    <xf numFmtId="182" fontId="8" fillId="24" borderId="21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 wrapText="1"/>
    </xf>
    <xf numFmtId="38" fontId="7" fillId="0" borderId="17" xfId="49" applyFont="1" applyBorder="1" applyAlignment="1">
      <alignment horizontal="left" vertical="center"/>
    </xf>
    <xf numFmtId="38" fontId="7" fillId="0" borderId="17" xfId="49" applyFont="1" applyBorder="1" applyAlignment="1">
      <alignment horizontal="left" vertical="center" indent="1"/>
    </xf>
    <xf numFmtId="38" fontId="7" fillId="0" borderId="30" xfId="49" applyFont="1" applyBorder="1" applyAlignment="1">
      <alignment horizontal="left" vertical="center" indent="1"/>
    </xf>
    <xf numFmtId="188" fontId="9" fillId="24" borderId="18" xfId="68" applyNumberFormat="1" applyFont="1" applyFill="1" applyBorder="1" applyAlignment="1">
      <alignment vertical="center"/>
      <protection/>
    </xf>
    <xf numFmtId="188" fontId="9" fillId="24" borderId="19" xfId="68" applyNumberFormat="1" applyFont="1" applyFill="1" applyBorder="1" applyAlignment="1">
      <alignment vertical="center"/>
      <protection/>
    </xf>
    <xf numFmtId="182" fontId="9" fillId="24" borderId="0" xfId="68" applyNumberFormat="1" applyFont="1" applyFill="1" applyBorder="1" applyAlignment="1">
      <alignment horizontal="right" vertical="center"/>
      <protection/>
    </xf>
    <xf numFmtId="182" fontId="9" fillId="24" borderId="17" xfId="68" applyNumberFormat="1" applyFont="1" applyFill="1" applyBorder="1" applyAlignment="1">
      <alignment horizontal="right" vertical="center"/>
      <protection/>
    </xf>
    <xf numFmtId="0" fontId="7" fillId="0" borderId="22" xfId="65" applyFont="1" applyBorder="1" applyAlignment="1">
      <alignment horizontal="center" vertical="center" wrapText="1"/>
      <protection/>
    </xf>
    <xf numFmtId="0" fontId="7" fillId="24" borderId="28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/>
    </xf>
    <xf numFmtId="49" fontId="8" fillId="24" borderId="11" xfId="68" applyNumberFormat="1" applyFont="1" applyFill="1" applyBorder="1" applyAlignment="1">
      <alignment horizontal="center" vertical="center"/>
      <protection/>
    </xf>
    <xf numFmtId="49" fontId="8" fillId="24" borderId="34" xfId="68" applyNumberFormat="1" applyFont="1" applyFill="1" applyBorder="1" applyAlignment="1">
      <alignment horizontal="left" vertical="center"/>
      <protection/>
    </xf>
    <xf numFmtId="49" fontId="9" fillId="24" borderId="19" xfId="68" applyNumberFormat="1" applyFont="1" applyFill="1" applyBorder="1" applyAlignment="1">
      <alignment vertical="center"/>
      <protection/>
    </xf>
    <xf numFmtId="49" fontId="8" fillId="24" borderId="14" xfId="68" applyNumberFormat="1" applyFont="1" applyFill="1" applyBorder="1" applyAlignment="1">
      <alignment horizontal="center" vertical="center" wrapText="1"/>
      <protection/>
    </xf>
    <xf numFmtId="49" fontId="8" fillId="24" borderId="15" xfId="68" applyNumberFormat="1" applyFont="1" applyFill="1" applyBorder="1" applyAlignment="1">
      <alignment horizontal="center" vertical="center" wrapText="1"/>
      <protection/>
    </xf>
    <xf numFmtId="38" fontId="7" fillId="24" borderId="19" xfId="49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0" fontId="7" fillId="0" borderId="10" xfId="67" applyFont="1" applyBorder="1" applyAlignment="1">
      <alignment vertical="center"/>
      <protection/>
    </xf>
    <xf numFmtId="0" fontId="7" fillId="0" borderId="17" xfId="67" applyFont="1" applyBorder="1" applyAlignment="1">
      <alignment horizontal="left" vertical="center" indent="1"/>
      <protection/>
    </xf>
    <xf numFmtId="0" fontId="7" fillId="0" borderId="17" xfId="67" applyFont="1" applyBorder="1" applyAlignment="1">
      <alignment vertical="center"/>
      <protection/>
    </xf>
    <xf numFmtId="0" fontId="7" fillId="0" borderId="30" xfId="67" applyFont="1" applyBorder="1" applyAlignment="1">
      <alignment horizontal="left" vertical="center" indent="1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vertical="center"/>
      <protection/>
    </xf>
    <xf numFmtId="0" fontId="7" fillId="0" borderId="17" xfId="66" applyFont="1" applyBorder="1" applyAlignment="1">
      <alignment vertical="center"/>
      <protection/>
    </xf>
    <xf numFmtId="0" fontId="7" fillId="0" borderId="17" xfId="66" applyFont="1" applyBorder="1" applyAlignment="1">
      <alignment horizontal="left" vertical="center" indent="1"/>
      <protection/>
    </xf>
    <xf numFmtId="0" fontId="7" fillId="0" borderId="30" xfId="66" applyFont="1" applyBorder="1" applyAlignment="1">
      <alignment horizontal="left" vertical="center" indent="1"/>
      <protection/>
    </xf>
    <xf numFmtId="0" fontId="7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8" fontId="7" fillId="0" borderId="0" xfId="0" applyNumberFormat="1" applyFont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38" fontId="7" fillId="0" borderId="16" xfId="0" applyNumberFormat="1" applyFont="1" applyBorder="1" applyAlignment="1">
      <alignment horizontal="right" vertical="center"/>
    </xf>
    <xf numFmtId="0" fontId="7" fillId="0" borderId="17" xfId="66" applyFont="1" applyBorder="1" applyAlignment="1">
      <alignment horizontal="left" vertical="center" wrapText="1" indent="1"/>
      <protection/>
    </xf>
    <xf numFmtId="49" fontId="8" fillId="24" borderId="18" xfId="68" applyNumberFormat="1" applyFont="1" applyFill="1" applyBorder="1" applyAlignment="1">
      <alignment horizontal="left" vertical="center"/>
      <protection/>
    </xf>
    <xf numFmtId="186" fontId="10" fillId="24" borderId="27" xfId="68" applyNumberFormat="1" applyFont="1" applyFill="1" applyBorder="1" applyAlignment="1">
      <alignment horizontal="right" vertical="center"/>
      <protection/>
    </xf>
    <xf numFmtId="186" fontId="10" fillId="24" borderId="18" xfId="68" applyNumberFormat="1" applyFont="1" applyFill="1" applyBorder="1" applyAlignment="1">
      <alignment horizontal="right" vertical="center"/>
      <protection/>
    </xf>
    <xf numFmtId="49" fontId="8" fillId="24" borderId="29" xfId="68" applyNumberFormat="1" applyFont="1" applyFill="1" applyBorder="1" applyAlignment="1">
      <alignment horizontal="left" vertical="center" indent="1"/>
      <protection/>
    </xf>
    <xf numFmtId="186" fontId="7" fillId="24" borderId="20" xfId="68" applyNumberFormat="1" applyFont="1" applyFill="1" applyBorder="1" applyAlignment="1">
      <alignment horizontal="right" vertical="center"/>
      <protection/>
    </xf>
    <xf numFmtId="186" fontId="7" fillId="24" borderId="29" xfId="68" applyNumberFormat="1" applyFont="1" applyFill="1" applyBorder="1" applyAlignment="1">
      <alignment horizontal="right" vertical="center"/>
      <protection/>
    </xf>
    <xf numFmtId="186" fontId="7" fillId="24" borderId="27" xfId="68" applyNumberFormat="1" applyFont="1" applyFill="1" applyBorder="1" applyAlignment="1">
      <alignment horizontal="right" vertical="center"/>
      <protection/>
    </xf>
    <xf numFmtId="186" fontId="7" fillId="24" borderId="18" xfId="68" applyNumberFormat="1" applyFont="1" applyFill="1" applyBorder="1" applyAlignment="1">
      <alignment horizontal="right" vertical="center"/>
      <protection/>
    </xf>
    <xf numFmtId="49" fontId="7" fillId="24" borderId="18" xfId="68" applyNumberFormat="1" applyFont="1" applyFill="1" applyBorder="1" applyAlignment="1">
      <alignment horizontal="left" vertical="center"/>
      <protection/>
    </xf>
    <xf numFmtId="0" fontId="16" fillId="24" borderId="0" xfId="68" applyNumberFormat="1" applyFont="1" applyFill="1" applyBorder="1" applyAlignment="1">
      <alignment horizontal="left" vertical="center"/>
      <protection/>
    </xf>
    <xf numFmtId="49" fontId="8" fillId="24" borderId="17" xfId="68" applyNumberFormat="1" applyFont="1" applyFill="1" applyBorder="1" applyAlignment="1">
      <alignment horizontal="center" vertical="center"/>
      <protection/>
    </xf>
    <xf numFmtId="49" fontId="8" fillId="24" borderId="26" xfId="68" applyNumberFormat="1" applyFont="1" applyFill="1" applyBorder="1" applyAlignment="1">
      <alignment horizontal="left" vertical="center" indent="1"/>
      <protection/>
    </xf>
    <xf numFmtId="49" fontId="8" fillId="24" borderId="31" xfId="68" applyNumberFormat="1" applyFont="1" applyFill="1" applyBorder="1" applyAlignment="1">
      <alignment horizontal="left" vertical="center"/>
      <protection/>
    </xf>
    <xf numFmtId="49" fontId="8" fillId="24" borderId="30" xfId="68" applyNumberFormat="1" applyFont="1" applyFill="1" applyBorder="1" applyAlignment="1">
      <alignment horizontal="left" vertical="center" indent="2"/>
      <protection/>
    </xf>
    <xf numFmtId="49" fontId="8" fillId="24" borderId="26" xfId="68" applyNumberFormat="1" applyFont="1" applyFill="1" applyBorder="1" applyAlignment="1">
      <alignment vertical="center"/>
      <protection/>
    </xf>
    <xf numFmtId="200" fontId="13" fillId="24" borderId="26" xfId="49" applyNumberFormat="1" applyFont="1" applyFill="1" applyBorder="1" applyAlignment="1">
      <alignment vertical="center"/>
    </xf>
    <xf numFmtId="49" fontId="14" fillId="24" borderId="31" xfId="68" applyNumberFormat="1" applyFont="1" applyFill="1" applyBorder="1" applyAlignment="1">
      <alignment vertical="center"/>
      <protection/>
    </xf>
    <xf numFmtId="198" fontId="13" fillId="0" borderId="13" xfId="49" applyNumberFormat="1" applyFont="1" applyBorder="1" applyAlignment="1">
      <alignment vertical="center"/>
    </xf>
    <xf numFmtId="198" fontId="13" fillId="0" borderId="0" xfId="49" applyNumberFormat="1" applyFont="1" applyBorder="1" applyAlignment="1">
      <alignment vertical="center"/>
    </xf>
    <xf numFmtId="49" fontId="14" fillId="24" borderId="21" xfId="68" applyNumberFormat="1" applyFont="1" applyFill="1" applyBorder="1" applyAlignment="1">
      <alignment vertical="center"/>
      <protection/>
    </xf>
    <xf numFmtId="49" fontId="14" fillId="24" borderId="16" xfId="68" applyNumberFormat="1" applyFont="1" applyFill="1" applyBorder="1" applyAlignment="1">
      <alignment vertical="center"/>
      <protection/>
    </xf>
    <xf numFmtId="182" fontId="8" fillId="24" borderId="16" xfId="68" applyNumberFormat="1" applyFont="1" applyFill="1" applyBorder="1" applyAlignment="1">
      <alignment horizontal="right" vertical="center"/>
      <protection/>
    </xf>
    <xf numFmtId="182" fontId="8" fillId="24" borderId="30" xfId="68" applyNumberFormat="1" applyFont="1" applyFill="1" applyBorder="1" applyAlignment="1">
      <alignment horizontal="right" vertical="center"/>
      <protection/>
    </xf>
    <xf numFmtId="0" fontId="7" fillId="24" borderId="14" xfId="0" applyFont="1" applyFill="1" applyBorder="1" applyAlignment="1">
      <alignment vertical="center"/>
    </xf>
    <xf numFmtId="197" fontId="7" fillId="24" borderId="28" xfId="49" applyNumberFormat="1" applyFont="1" applyFill="1" applyBorder="1" applyAlignment="1">
      <alignment horizontal="center" vertical="center" wrapText="1"/>
    </xf>
    <xf numFmtId="38" fontId="7" fillId="24" borderId="14" xfId="49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right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17" xfId="49" applyNumberFormat="1" applyFont="1" applyFill="1" applyBorder="1" applyAlignment="1">
      <alignment vertical="center"/>
    </xf>
    <xf numFmtId="198" fontId="7" fillId="24" borderId="13" xfId="49" applyNumberFormat="1" applyFont="1" applyFill="1" applyBorder="1" applyAlignment="1">
      <alignment horizontal="right" vertical="center"/>
    </xf>
    <xf numFmtId="198" fontId="7" fillId="24" borderId="0" xfId="49" applyNumberFormat="1" applyFont="1" applyFill="1" applyBorder="1" applyAlignment="1">
      <alignment horizontal="right" vertical="center"/>
    </xf>
    <xf numFmtId="200" fontId="7" fillId="24" borderId="0" xfId="49" applyNumberFormat="1" applyFont="1" applyFill="1" applyBorder="1" applyAlignment="1">
      <alignment horizontal="right" vertical="center"/>
    </xf>
    <xf numFmtId="198" fontId="7" fillId="24" borderId="14" xfId="49" applyNumberFormat="1" applyFont="1" applyFill="1" applyBorder="1" applyAlignment="1">
      <alignment horizontal="center" vertical="center"/>
    </xf>
    <xf numFmtId="198" fontId="7" fillId="24" borderId="14" xfId="49" applyNumberFormat="1" applyFont="1" applyFill="1" applyBorder="1" applyAlignment="1">
      <alignment horizontal="center" vertical="center" wrapText="1"/>
    </xf>
    <xf numFmtId="199" fontId="7" fillId="24" borderId="14" xfId="49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24" borderId="0" xfId="68" applyNumberFormat="1" applyFont="1" applyFill="1" applyBorder="1" applyAlignment="1">
      <alignment horizontal="right" vertical="center"/>
      <protection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6" fillId="24" borderId="0" xfId="49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horizontal="left" vertical="center"/>
    </xf>
    <xf numFmtId="38" fontId="7" fillId="24" borderId="30" xfId="49" applyFont="1" applyFill="1" applyBorder="1" applyAlignment="1">
      <alignment horizontal="left" vertical="center" indent="1"/>
    </xf>
    <xf numFmtId="0" fontId="7" fillId="24" borderId="21" xfId="0" applyFont="1" applyFill="1" applyBorder="1" applyAlignment="1">
      <alignment horizontal="right" vertical="center"/>
    </xf>
    <xf numFmtId="38" fontId="7" fillId="24" borderId="17" xfId="49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7" fillId="24" borderId="13" xfId="49" applyFont="1" applyFill="1" applyBorder="1" applyAlignment="1" quotePrefix="1">
      <alignment horizontal="right" vertical="center"/>
    </xf>
    <xf numFmtId="38" fontId="6" fillId="24" borderId="0" xfId="49" applyFont="1" applyFill="1" applyBorder="1" applyAlignment="1" quotePrefix="1">
      <alignment horizontal="right" vertical="center"/>
    </xf>
    <xf numFmtId="38" fontId="7" fillId="24" borderId="25" xfId="49" applyFont="1" applyFill="1" applyBorder="1" applyAlignment="1">
      <alignment horizontal="center" vertical="center" wrapText="1" shrinkToFit="1"/>
    </xf>
    <xf numFmtId="197" fontId="7" fillId="24" borderId="14" xfId="49" applyNumberFormat="1" applyFont="1" applyFill="1" applyBorder="1" applyAlignment="1">
      <alignment horizontal="center" vertical="center" wrapText="1"/>
    </xf>
    <xf numFmtId="49" fontId="8" fillId="24" borderId="35" xfId="68" applyNumberFormat="1" applyFont="1" applyFill="1" applyBorder="1" applyAlignment="1">
      <alignment horizontal="centerContinuous" vertical="center"/>
      <protection/>
    </xf>
    <xf numFmtId="49" fontId="8" fillId="24" borderId="36" xfId="68" applyNumberFormat="1" applyFont="1" applyFill="1" applyBorder="1" applyAlignment="1">
      <alignment horizontal="centerContinuous" vertical="center"/>
      <protection/>
    </xf>
    <xf numFmtId="0" fontId="7" fillId="24" borderId="36" xfId="0" applyFont="1" applyFill="1" applyBorder="1" applyAlignment="1">
      <alignment horizontal="centerContinuous" vertical="center"/>
    </xf>
    <xf numFmtId="0" fontId="7" fillId="24" borderId="34" xfId="0" applyFont="1" applyFill="1" applyBorder="1" applyAlignment="1">
      <alignment horizontal="centerContinuous" vertical="center"/>
    </xf>
    <xf numFmtId="49" fontId="7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49" fontId="7" fillId="0" borderId="0" xfId="61" applyNumberFormat="1" applyFont="1" applyAlignment="1">
      <alignment horizontal="right" vertical="center"/>
      <protection/>
    </xf>
    <xf numFmtId="0" fontId="11" fillId="0" borderId="0" xfId="61" applyFont="1" applyAlignment="1">
      <alignment horizontal="left" vertical="center"/>
      <protection/>
    </xf>
    <xf numFmtId="198" fontId="2" fillId="0" borderId="0" xfId="43" applyNumberFormat="1" applyAlignment="1">
      <alignment horizontal="right" vertical="center"/>
    </xf>
    <xf numFmtId="0" fontId="7" fillId="24" borderId="3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33" fillId="0" borderId="0" xfId="43" applyFont="1" applyAlignment="1">
      <alignment vertical="center"/>
    </xf>
    <xf numFmtId="0" fontId="33" fillId="0" borderId="0" xfId="43" applyFont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24" borderId="34" xfId="0" applyFont="1" applyFill="1" applyBorder="1" applyAlignment="1">
      <alignment horizontal="distributed" vertical="center" wrapText="1"/>
    </xf>
    <xf numFmtId="0" fontId="7" fillId="24" borderId="17" xfId="0" applyFont="1" applyFill="1" applyBorder="1" applyAlignment="1">
      <alignment horizontal="distributed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38" fontId="7" fillId="24" borderId="10" xfId="49" applyFont="1" applyFill="1" applyBorder="1" applyAlignment="1">
      <alignment horizontal="center" vertical="center"/>
    </xf>
    <xf numFmtId="38" fontId="6" fillId="24" borderId="32" xfId="49" applyFont="1" applyFill="1" applyBorder="1" applyAlignment="1">
      <alignment horizontal="center" vertical="center"/>
    </xf>
    <xf numFmtId="38" fontId="6" fillId="24" borderId="22" xfId="49" applyFont="1" applyFill="1" applyBorder="1" applyAlignment="1">
      <alignment horizontal="center" vertical="center"/>
    </xf>
    <xf numFmtId="38" fontId="7" fillId="24" borderId="25" xfId="49" applyFont="1" applyFill="1" applyBorder="1" applyAlignment="1">
      <alignment horizontal="center" vertical="center"/>
    </xf>
    <xf numFmtId="38" fontId="6" fillId="24" borderId="33" xfId="49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38" fontId="7" fillId="24" borderId="36" xfId="49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99" fontId="7" fillId="24" borderId="35" xfId="49" applyNumberFormat="1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vertical="center" wrapText="1"/>
    </xf>
    <xf numFmtId="198" fontId="7" fillId="24" borderId="32" xfId="49" applyNumberFormat="1" applyFont="1" applyFill="1" applyBorder="1" applyAlignment="1">
      <alignment horizontal="center" vertical="center"/>
    </xf>
    <xf numFmtId="198" fontId="7" fillId="24" borderId="22" xfId="49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98" fontId="7" fillId="24" borderId="34" xfId="49" applyNumberFormat="1" applyFont="1" applyFill="1" applyBorder="1" applyAlignment="1">
      <alignment horizontal="center" vertical="center"/>
    </xf>
    <xf numFmtId="198" fontId="7" fillId="24" borderId="11" xfId="49" applyNumberFormat="1" applyFont="1" applyFill="1" applyBorder="1" applyAlignment="1">
      <alignment horizontal="center" vertical="center"/>
    </xf>
    <xf numFmtId="200" fontId="7" fillId="24" borderId="33" xfId="49" applyNumberFormat="1" applyFont="1" applyFill="1" applyBorder="1" applyAlignment="1">
      <alignment horizontal="center" vertical="center" wrapText="1"/>
    </xf>
    <xf numFmtId="200" fontId="7" fillId="24" borderId="12" xfId="49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24" borderId="16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vertical="center"/>
    </xf>
    <xf numFmtId="0" fontId="7" fillId="24" borderId="29" xfId="0" applyFont="1" applyFill="1" applyBorder="1" applyAlignment="1">
      <alignment vertical="center"/>
    </xf>
    <xf numFmtId="0" fontId="7" fillId="24" borderId="11" xfId="0" applyFont="1" applyFill="1" applyBorder="1" applyAlignment="1">
      <alignment vertical="center"/>
    </xf>
    <xf numFmtId="38" fontId="7" fillId="24" borderId="35" xfId="49" applyFont="1" applyFill="1" applyBorder="1" applyAlignment="1">
      <alignment horizontal="center" vertical="center" wrapText="1"/>
    </xf>
    <xf numFmtId="38" fontId="7" fillId="24" borderId="13" xfId="49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 wrapText="1"/>
    </xf>
    <xf numFmtId="38" fontId="7" fillId="24" borderId="20" xfId="49" applyFont="1" applyFill="1" applyBorder="1" applyAlignment="1">
      <alignment horizontal="center" vertical="center" wrapText="1"/>
    </xf>
    <xf numFmtId="38" fontId="7" fillId="24" borderId="22" xfId="49" applyFont="1" applyFill="1" applyBorder="1" applyAlignment="1">
      <alignment horizontal="center" vertical="center" wrapText="1"/>
    </xf>
    <xf numFmtId="38" fontId="7" fillId="24" borderId="15" xfId="49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49" fontId="8" fillId="24" borderId="32" xfId="68" applyNumberFormat="1" applyFont="1" applyFill="1" applyBorder="1" applyAlignment="1">
      <alignment horizontal="center" vertical="center" wrapText="1"/>
      <protection/>
    </xf>
    <xf numFmtId="49" fontId="8" fillId="24" borderId="12" xfId="68" applyNumberFormat="1" applyFont="1" applyFill="1" applyBorder="1" applyAlignment="1">
      <alignment horizontal="center" vertical="center" wrapText="1"/>
      <protection/>
    </xf>
    <xf numFmtId="49" fontId="8" fillId="24" borderId="22" xfId="68" applyNumberFormat="1" applyFont="1" applyFill="1" applyBorder="1" applyAlignment="1">
      <alignment horizontal="center" vertical="center" wrapText="1"/>
      <protection/>
    </xf>
    <xf numFmtId="49" fontId="8" fillId="24" borderId="20" xfId="68" applyNumberFormat="1" applyFont="1" applyFill="1" applyBorder="1" applyAlignment="1">
      <alignment horizontal="center" vertical="center" wrapText="1"/>
      <protection/>
    </xf>
    <xf numFmtId="0" fontId="7" fillId="24" borderId="15" xfId="0" applyFont="1" applyFill="1" applyBorder="1" applyAlignment="1">
      <alignment horizontal="center" vertical="center" wrapText="1"/>
    </xf>
    <xf numFmtId="49" fontId="8" fillId="24" borderId="14" xfId="68" applyNumberFormat="1" applyFont="1" applyFill="1" applyBorder="1" applyAlignment="1">
      <alignment horizontal="center" vertical="center" wrapText="1"/>
      <protection/>
    </xf>
    <xf numFmtId="49" fontId="8" fillId="24" borderId="10" xfId="68" applyNumberFormat="1" applyFont="1" applyFill="1" applyBorder="1" applyAlignment="1">
      <alignment horizontal="center" vertical="center" wrapText="1"/>
      <protection/>
    </xf>
    <xf numFmtId="49" fontId="8" fillId="24" borderId="11" xfId="68" applyNumberFormat="1" applyFont="1" applyFill="1" applyBorder="1" applyAlignment="1">
      <alignment horizontal="center" vertical="center" wrapText="1"/>
      <protection/>
    </xf>
    <xf numFmtId="49" fontId="8" fillId="24" borderId="25" xfId="68" applyNumberFormat="1" applyFont="1" applyFill="1" applyBorder="1" applyAlignment="1">
      <alignment horizontal="center" vertical="center" wrapText="1"/>
      <protection/>
    </xf>
    <xf numFmtId="49" fontId="8" fillId="24" borderId="10" xfId="68" applyNumberFormat="1" applyFont="1" applyFill="1" applyBorder="1" applyAlignment="1">
      <alignment horizontal="center" vertical="center"/>
      <protection/>
    </xf>
    <xf numFmtId="49" fontId="8" fillId="24" borderId="11" xfId="68" applyNumberFormat="1" applyFont="1" applyFill="1" applyBorder="1" applyAlignment="1">
      <alignment horizontal="center" vertical="center"/>
      <protection/>
    </xf>
    <xf numFmtId="49" fontId="8" fillId="24" borderId="25" xfId="68" applyNumberFormat="1" applyFont="1" applyFill="1" applyBorder="1" applyAlignment="1">
      <alignment horizontal="center" vertical="center"/>
      <protection/>
    </xf>
    <xf numFmtId="49" fontId="8" fillId="24" borderId="15" xfId="68" applyNumberFormat="1" applyFont="1" applyFill="1" applyBorder="1" applyAlignment="1">
      <alignment horizontal="center" vertical="center"/>
      <protection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49" fontId="8" fillId="24" borderId="15" xfId="68" applyNumberFormat="1" applyFont="1" applyFill="1" applyBorder="1" applyAlignment="1">
      <alignment horizontal="center" vertical="center" wrapText="1"/>
      <protection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49" fontId="8" fillId="24" borderId="15" xfId="68" applyNumberFormat="1" applyFont="1" applyFill="1" applyBorder="1" applyAlignment="1">
      <alignment horizontal="center" vertical="center" wrapText="1"/>
      <protection/>
    </xf>
    <xf numFmtId="49" fontId="8" fillId="24" borderId="35" xfId="68" applyNumberFormat="1" applyFont="1" applyFill="1" applyBorder="1" applyAlignment="1">
      <alignment horizontal="center" vertical="center" wrapText="1"/>
      <protection/>
    </xf>
    <xf numFmtId="49" fontId="8" fillId="24" borderId="36" xfId="68" applyNumberFormat="1" applyFont="1" applyFill="1" applyBorder="1" applyAlignment="1">
      <alignment horizontal="center" vertical="center" wrapText="1"/>
      <protection/>
    </xf>
    <xf numFmtId="49" fontId="8" fillId="24" borderId="34" xfId="68" applyNumberFormat="1" applyFont="1" applyFill="1" applyBorder="1" applyAlignment="1">
      <alignment horizontal="center" vertical="center" wrapText="1"/>
      <protection/>
    </xf>
    <xf numFmtId="0" fontId="8" fillId="24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8" fillId="24" borderId="28" xfId="68" applyNumberFormat="1" applyFont="1" applyFill="1" applyBorder="1" applyAlignment="1">
      <alignment horizontal="center" vertical="center" wrapText="1"/>
      <protection/>
    </xf>
    <xf numFmtId="49" fontId="8" fillId="24" borderId="34" xfId="68" applyNumberFormat="1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7" fillId="24" borderId="36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8" fillId="24" borderId="27" xfId="68" applyNumberFormat="1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49" fontId="8" fillId="24" borderId="14" xfId="68" applyNumberFormat="1" applyFont="1" applyFill="1" applyBorder="1" applyAlignment="1">
      <alignment horizontal="center" vertical="center"/>
      <protection/>
    </xf>
    <xf numFmtId="49" fontId="8" fillId="24" borderId="32" xfId="68" applyNumberFormat="1" applyFont="1" applyFill="1" applyBorder="1" applyAlignment="1">
      <alignment horizontal="center" vertical="center"/>
      <protection/>
    </xf>
    <xf numFmtId="49" fontId="8" fillId="24" borderId="22" xfId="6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Sheet1" xfId="69"/>
    <cellStyle name="Followed Hyperlink" xfId="70"/>
    <cellStyle name="良い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8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.625" style="422" customWidth="1"/>
    <col min="2" max="2" width="80.625" style="422" customWidth="1"/>
    <col min="3" max="16" width="2.625" style="423" customWidth="1"/>
    <col min="17" max="18" width="2.625" style="422" customWidth="1"/>
    <col min="19" max="16384" width="2.625" style="423" customWidth="1"/>
  </cols>
  <sheetData>
    <row r="3" ht="18" customHeight="1">
      <c r="B3" s="425" t="s">
        <v>830</v>
      </c>
    </row>
    <row r="4" spans="17:19" ht="18" customHeight="1">
      <c r="Q4" s="423"/>
      <c r="S4" s="422"/>
    </row>
    <row r="5" spans="2:17" ht="18" customHeight="1">
      <c r="B5" s="429" t="s">
        <v>815</v>
      </c>
      <c r="N5" s="424"/>
      <c r="Q5" s="423"/>
    </row>
    <row r="6" spans="2:17" ht="18" customHeight="1">
      <c r="B6" s="429" t="s">
        <v>751</v>
      </c>
      <c r="N6" s="424"/>
      <c r="Q6" s="423"/>
    </row>
    <row r="7" spans="2:17" ht="18" customHeight="1">
      <c r="B7" s="429" t="s">
        <v>816</v>
      </c>
      <c r="N7" s="424"/>
      <c r="Q7" s="423"/>
    </row>
    <row r="8" spans="2:18" ht="18" customHeight="1">
      <c r="B8" s="429" t="s">
        <v>811</v>
      </c>
      <c r="N8" s="424"/>
      <c r="Q8" s="423"/>
      <c r="R8" s="423"/>
    </row>
    <row r="9" spans="2:18" ht="18" customHeight="1">
      <c r="B9" s="429" t="s">
        <v>812</v>
      </c>
      <c r="N9" s="424"/>
      <c r="Q9" s="423"/>
      <c r="R9" s="423"/>
    </row>
    <row r="10" spans="2:18" ht="18" customHeight="1">
      <c r="B10" s="429" t="s">
        <v>817</v>
      </c>
      <c r="N10" s="424"/>
      <c r="Q10" s="423"/>
      <c r="R10" s="423"/>
    </row>
    <row r="11" spans="2:18" ht="18" customHeight="1">
      <c r="B11" s="429" t="s">
        <v>818</v>
      </c>
      <c r="N11" s="424"/>
      <c r="Q11" s="423"/>
      <c r="R11" s="423"/>
    </row>
    <row r="12" spans="2:17" ht="18" customHeight="1">
      <c r="B12" s="429" t="s">
        <v>819</v>
      </c>
      <c r="N12" s="424"/>
      <c r="Q12" s="423"/>
    </row>
    <row r="13" spans="2:17" ht="18" customHeight="1">
      <c r="B13" s="430" t="s">
        <v>820</v>
      </c>
      <c r="N13" s="424"/>
      <c r="Q13" s="423"/>
    </row>
    <row r="14" spans="2:17" ht="18" customHeight="1">
      <c r="B14" s="429" t="s">
        <v>821</v>
      </c>
      <c r="N14" s="424"/>
      <c r="Q14" s="423"/>
    </row>
    <row r="15" spans="2:17" ht="18" customHeight="1">
      <c r="B15" s="429" t="s">
        <v>822</v>
      </c>
      <c r="N15" s="424"/>
      <c r="Q15" s="423"/>
    </row>
    <row r="16" ht="18" customHeight="1">
      <c r="B16" s="429" t="s">
        <v>823</v>
      </c>
    </row>
    <row r="17" ht="18" customHeight="1">
      <c r="B17" s="429" t="s">
        <v>808</v>
      </c>
    </row>
    <row r="18" ht="18" customHeight="1">
      <c r="B18" s="429" t="s">
        <v>757</v>
      </c>
    </row>
    <row r="19" ht="18" customHeight="1">
      <c r="B19" s="429" t="s">
        <v>809</v>
      </c>
    </row>
    <row r="20" ht="18" customHeight="1">
      <c r="B20" s="429" t="s">
        <v>824</v>
      </c>
    </row>
    <row r="21" ht="18" customHeight="1">
      <c r="B21" s="429" t="s">
        <v>810</v>
      </c>
    </row>
    <row r="22" ht="18" customHeight="1">
      <c r="B22" s="429" t="s">
        <v>825</v>
      </c>
    </row>
    <row r="23" ht="18" customHeight="1">
      <c r="B23" s="429" t="s">
        <v>813</v>
      </c>
    </row>
    <row r="24" ht="18" customHeight="1">
      <c r="B24" s="429" t="s">
        <v>826</v>
      </c>
    </row>
    <row r="25" ht="18" customHeight="1">
      <c r="B25" s="429" t="s">
        <v>827</v>
      </c>
    </row>
    <row r="26" ht="18" customHeight="1">
      <c r="B26" s="429" t="s">
        <v>814</v>
      </c>
    </row>
    <row r="27" ht="18" customHeight="1">
      <c r="B27" s="429" t="s">
        <v>828</v>
      </c>
    </row>
    <row r="28" ht="18" customHeight="1">
      <c r="B28" s="429" t="s">
        <v>829</v>
      </c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19 週間就業時間別就業者数" display="19 週間就業時間別就業者数"/>
    <hyperlink ref="B24" location="'20'!R1C1" tooltip="20 世帯の家族類型、子供の有無・数・年齢別夫婦のいる一般世帯数、一般世帯人員及び親族人員" display="20 世帯の家族類型、子供の有無・数・年齢別夫婦のいる一般世帯数、一般世帯人員及び親族人員"/>
    <hyperlink ref="B25" location="'21'!R1C1" tooltip="21 常住地又は従業地・通学地による年齢別人口及び15歳以上就業者数" display="21 常住地又は従業地・通学地による年齢別人口及び15歳以上就業者数"/>
    <hyperlink ref="B26" location="'22'!R1C1" tooltip="22 常住地又は従業地による産業別就業者数" display="22 常住地又は従業地による産業別就業者数"/>
    <hyperlink ref="B27" location="'23'!R1C1" tooltip="23 従業地、通学地による常住市区町村別就業者数及び通学者数（篠山市へ流入）" display="23 従業地、通学地による常住市区町村別就業者数及び通学者数（篠山市へ流入）"/>
    <hyperlink ref="B28" location="'24'!R1C1" tooltip="24 常住地による従業・通学市区町村別就業者数及び通学者数（篠山市から流出）" display="24 常住地による従業・通学市区町村別就業者数及び通学者数（篠山市から流出）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6.625" style="152" customWidth="1"/>
    <col min="2" max="4" width="20.625" style="152" customWidth="1"/>
    <col min="5" max="16384" width="9.00390625" style="152" customWidth="1"/>
  </cols>
  <sheetData>
    <row r="1" spans="1:5" s="211" customFormat="1" ht="15" customHeight="1">
      <c r="A1" s="206" t="s">
        <v>799</v>
      </c>
      <c r="B1" s="206"/>
      <c r="C1" s="205"/>
      <c r="D1" s="205"/>
      <c r="E1" s="426" t="s">
        <v>831</v>
      </c>
    </row>
    <row r="2" spans="1:4" ht="15" customHeight="1" thickBot="1">
      <c r="A2" s="103"/>
      <c r="B2" s="103"/>
      <c r="C2" s="92"/>
      <c r="D2" s="92" t="s">
        <v>372</v>
      </c>
    </row>
    <row r="3" spans="1:4" ht="15" customHeight="1">
      <c r="A3" s="356"/>
      <c r="B3" s="355" t="s">
        <v>427</v>
      </c>
      <c r="C3" s="277" t="s">
        <v>428</v>
      </c>
      <c r="D3" s="278" t="s">
        <v>429</v>
      </c>
    </row>
    <row r="4" spans="1:4" ht="15" customHeight="1">
      <c r="A4" s="357" t="s">
        <v>700</v>
      </c>
      <c r="B4" s="145">
        <v>15317</v>
      </c>
      <c r="C4" s="145">
        <v>42469</v>
      </c>
      <c r="D4" s="145">
        <v>11680</v>
      </c>
    </row>
    <row r="5" spans="1:4" ht="15" customHeight="1">
      <c r="A5" s="358" t="s">
        <v>701</v>
      </c>
      <c r="B5" s="145">
        <v>3452</v>
      </c>
      <c r="C5" s="145">
        <v>3452</v>
      </c>
      <c r="D5" s="145">
        <v>1717</v>
      </c>
    </row>
    <row r="6" spans="1:4" ht="15" customHeight="1">
      <c r="A6" s="358" t="s">
        <v>703</v>
      </c>
      <c r="B6" s="145">
        <v>4416</v>
      </c>
      <c r="C6" s="145">
        <v>8832</v>
      </c>
      <c r="D6" s="145">
        <v>4458</v>
      </c>
    </row>
    <row r="7" spans="1:4" ht="15" customHeight="1">
      <c r="A7" s="358" t="s">
        <v>705</v>
      </c>
      <c r="B7" s="145">
        <v>2898</v>
      </c>
      <c r="C7" s="145">
        <v>8694</v>
      </c>
      <c r="D7" s="145">
        <v>2139</v>
      </c>
    </row>
    <row r="8" spans="1:4" ht="15" customHeight="1">
      <c r="A8" s="358" t="s">
        <v>707</v>
      </c>
      <c r="B8" s="145">
        <v>2541</v>
      </c>
      <c r="C8" s="145">
        <v>10164</v>
      </c>
      <c r="D8" s="145">
        <v>1258</v>
      </c>
    </row>
    <row r="9" spans="1:4" ht="15" customHeight="1">
      <c r="A9" s="358" t="s">
        <v>709</v>
      </c>
      <c r="B9" s="145">
        <v>1128</v>
      </c>
      <c r="C9" s="145">
        <v>5640</v>
      </c>
      <c r="D9" s="145">
        <v>855</v>
      </c>
    </row>
    <row r="10" spans="1:4" ht="15" customHeight="1">
      <c r="A10" s="358" t="s">
        <v>711</v>
      </c>
      <c r="B10" s="145">
        <v>594</v>
      </c>
      <c r="C10" s="145">
        <v>3564</v>
      </c>
      <c r="D10" s="145">
        <v>796</v>
      </c>
    </row>
    <row r="11" spans="1:4" ht="15" customHeight="1">
      <c r="A11" s="358" t="s">
        <v>713</v>
      </c>
      <c r="B11" s="145">
        <v>288</v>
      </c>
      <c r="C11" s="145">
        <v>2123</v>
      </c>
      <c r="D11" s="145">
        <v>457</v>
      </c>
    </row>
    <row r="12" spans="1:4" ht="15" customHeight="1">
      <c r="A12" s="357" t="s">
        <v>714</v>
      </c>
      <c r="B12" s="145"/>
      <c r="C12" s="145"/>
      <c r="D12" s="145"/>
    </row>
    <row r="13" spans="1:4" ht="15" customHeight="1">
      <c r="A13" s="357" t="s">
        <v>700</v>
      </c>
      <c r="B13" s="145">
        <v>8041</v>
      </c>
      <c r="C13" s="145">
        <v>22596</v>
      </c>
      <c r="D13" s="145">
        <v>11680</v>
      </c>
    </row>
    <row r="14" spans="1:4" ht="15" customHeight="1">
      <c r="A14" s="365" t="s">
        <v>702</v>
      </c>
      <c r="B14" s="145">
        <v>1717</v>
      </c>
      <c r="C14" s="145">
        <v>1717</v>
      </c>
      <c r="D14" s="145">
        <v>1717</v>
      </c>
    </row>
    <row r="15" spans="1:4" ht="15" customHeight="1">
      <c r="A15" s="358" t="s">
        <v>704</v>
      </c>
      <c r="B15" s="145">
        <v>2730</v>
      </c>
      <c r="C15" s="145">
        <v>5460</v>
      </c>
      <c r="D15" s="145">
        <v>4458</v>
      </c>
    </row>
    <row r="16" spans="1:4" ht="15" customHeight="1">
      <c r="A16" s="358" t="s">
        <v>706</v>
      </c>
      <c r="B16" s="145">
        <v>1380</v>
      </c>
      <c r="C16" s="145">
        <v>4140</v>
      </c>
      <c r="D16" s="145">
        <v>2139</v>
      </c>
    </row>
    <row r="17" spans="1:4" ht="15" customHeight="1">
      <c r="A17" s="358" t="s">
        <v>708</v>
      </c>
      <c r="B17" s="145">
        <v>870</v>
      </c>
      <c r="C17" s="145">
        <v>3480</v>
      </c>
      <c r="D17" s="145">
        <v>1258</v>
      </c>
    </row>
    <row r="18" spans="1:4" ht="15" customHeight="1">
      <c r="A18" s="358" t="s">
        <v>710</v>
      </c>
      <c r="B18" s="145">
        <v>604</v>
      </c>
      <c r="C18" s="145">
        <v>3020</v>
      </c>
      <c r="D18" s="145">
        <v>855</v>
      </c>
    </row>
    <row r="19" spans="1:4" ht="15" customHeight="1">
      <c r="A19" s="358" t="s">
        <v>712</v>
      </c>
      <c r="B19" s="145">
        <v>491</v>
      </c>
      <c r="C19" s="145">
        <v>2946</v>
      </c>
      <c r="D19" s="145">
        <v>796</v>
      </c>
    </row>
    <row r="20" spans="1:4" ht="15" customHeight="1" thickBot="1">
      <c r="A20" s="359" t="s">
        <v>713</v>
      </c>
      <c r="B20" s="147">
        <v>249</v>
      </c>
      <c r="C20" s="147">
        <v>1833</v>
      </c>
      <c r="D20" s="147">
        <v>457</v>
      </c>
    </row>
    <row r="21" spans="1:4" s="223" customFormat="1" ht="15" customHeight="1">
      <c r="A21" s="220" t="s">
        <v>13</v>
      </c>
      <c r="B21" s="220"/>
      <c r="C21" s="220"/>
      <c r="D21" s="220"/>
    </row>
  </sheetData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2.125" style="158" customWidth="1"/>
    <col min="2" max="10" width="8.625" style="158" customWidth="1"/>
    <col min="11" max="16384" width="7.625" style="158" customWidth="1"/>
  </cols>
  <sheetData>
    <row r="1" spans="1:22" s="213" customFormat="1" ht="15" customHeight="1">
      <c r="A1" s="218" t="s">
        <v>801</v>
      </c>
      <c r="B1" s="218"/>
      <c r="C1" s="218"/>
      <c r="D1" s="218"/>
      <c r="E1" s="218"/>
      <c r="F1" s="218"/>
      <c r="G1" s="218"/>
      <c r="I1" s="241"/>
      <c r="J1" s="426" t="s">
        <v>831</v>
      </c>
      <c r="K1" s="350"/>
      <c r="L1" s="206"/>
      <c r="M1" s="206"/>
      <c r="N1" s="206"/>
      <c r="P1" s="426" t="s">
        <v>831</v>
      </c>
      <c r="Q1" s="206"/>
      <c r="R1" s="206"/>
      <c r="S1" s="206"/>
      <c r="T1" s="206"/>
      <c r="V1" s="426" t="s">
        <v>831</v>
      </c>
    </row>
    <row r="2" spans="1:22" ht="15" customHeight="1" thickBot="1">
      <c r="A2" s="139"/>
      <c r="B2" s="139"/>
      <c r="C2" s="139"/>
      <c r="D2" s="139"/>
      <c r="E2" s="139"/>
      <c r="F2" s="139"/>
      <c r="G2" s="139"/>
      <c r="H2" s="156"/>
      <c r="I2" s="156"/>
      <c r="J2" s="156"/>
      <c r="K2" s="156"/>
      <c r="L2" s="157"/>
      <c r="M2" s="157"/>
      <c r="N2" s="157"/>
      <c r="O2" s="157"/>
      <c r="P2" s="157"/>
      <c r="Q2" s="157"/>
      <c r="R2" s="157"/>
      <c r="S2" s="157"/>
      <c r="T2" s="157"/>
      <c r="V2" s="140" t="s">
        <v>372</v>
      </c>
    </row>
    <row r="3" spans="1:22" ht="120" customHeight="1">
      <c r="A3" s="264"/>
      <c r="B3" s="265" t="s">
        <v>744</v>
      </c>
      <c r="C3" s="265" t="s">
        <v>403</v>
      </c>
      <c r="D3" s="265" t="s">
        <v>404</v>
      </c>
      <c r="E3" s="265" t="s">
        <v>405</v>
      </c>
      <c r="F3" s="265" t="s">
        <v>406</v>
      </c>
      <c r="G3" s="265" t="s">
        <v>407</v>
      </c>
      <c r="H3" s="265" t="s">
        <v>408</v>
      </c>
      <c r="I3" s="265" t="s">
        <v>409</v>
      </c>
      <c r="J3" s="265" t="s">
        <v>410</v>
      </c>
      <c r="K3" s="265" t="s">
        <v>411</v>
      </c>
      <c r="L3" s="265" t="s">
        <v>412</v>
      </c>
      <c r="M3" s="265" t="s">
        <v>413</v>
      </c>
      <c r="N3" s="265" t="s">
        <v>414</v>
      </c>
      <c r="O3" s="265" t="s">
        <v>421</v>
      </c>
      <c r="P3" s="265" t="s">
        <v>422</v>
      </c>
      <c r="Q3" s="265" t="s">
        <v>415</v>
      </c>
      <c r="R3" s="265" t="s">
        <v>416</v>
      </c>
      <c r="S3" s="265" t="s">
        <v>417</v>
      </c>
      <c r="T3" s="265" t="s">
        <v>418</v>
      </c>
      <c r="U3" s="265" t="s">
        <v>419</v>
      </c>
      <c r="V3" s="266" t="s">
        <v>420</v>
      </c>
    </row>
    <row r="4" spans="1:22" ht="15" customHeight="1">
      <c r="A4" s="267" t="s">
        <v>744</v>
      </c>
      <c r="B4" s="92">
        <v>42469</v>
      </c>
      <c r="C4" s="92">
        <v>38847</v>
      </c>
      <c r="D4" s="92">
        <v>24725</v>
      </c>
      <c r="E4" s="92">
        <v>6774</v>
      </c>
      <c r="F4" s="92">
        <v>14983</v>
      </c>
      <c r="G4" s="92">
        <v>449</v>
      </c>
      <c r="H4" s="92">
        <v>2519</v>
      </c>
      <c r="I4" s="92">
        <v>14122</v>
      </c>
      <c r="J4" s="92">
        <v>632</v>
      </c>
      <c r="K4" s="92">
        <v>1575</v>
      </c>
      <c r="L4" s="92">
        <v>3631</v>
      </c>
      <c r="M4" s="92">
        <v>4521</v>
      </c>
      <c r="N4" s="92">
        <v>183</v>
      </c>
      <c r="O4" s="92">
        <v>885</v>
      </c>
      <c r="P4" s="92">
        <v>186</v>
      </c>
      <c r="Q4" s="92">
        <v>1501</v>
      </c>
      <c r="R4" s="92">
        <v>153</v>
      </c>
      <c r="S4" s="92">
        <v>855</v>
      </c>
      <c r="T4" s="92">
        <v>170</v>
      </c>
      <c r="U4" s="92">
        <v>3452</v>
      </c>
      <c r="V4" s="92">
        <v>11289</v>
      </c>
    </row>
    <row r="5" spans="1:22" ht="15" customHeight="1">
      <c r="A5" s="268" t="s">
        <v>382</v>
      </c>
      <c r="B5" s="92">
        <v>1562</v>
      </c>
      <c r="C5" s="92">
        <v>1559</v>
      </c>
      <c r="D5" s="92">
        <v>1169</v>
      </c>
      <c r="E5" s="92" t="s">
        <v>696</v>
      </c>
      <c r="F5" s="92">
        <v>1128</v>
      </c>
      <c r="G5" s="92">
        <v>1</v>
      </c>
      <c r="H5" s="92">
        <v>40</v>
      </c>
      <c r="I5" s="92">
        <v>390</v>
      </c>
      <c r="J5" s="92" t="s">
        <v>699</v>
      </c>
      <c r="K5" s="92" t="s">
        <v>699</v>
      </c>
      <c r="L5" s="92">
        <v>133</v>
      </c>
      <c r="M5" s="92">
        <v>81</v>
      </c>
      <c r="N5" s="92">
        <v>2</v>
      </c>
      <c r="O5" s="92">
        <v>28</v>
      </c>
      <c r="P5" s="92">
        <v>4</v>
      </c>
      <c r="Q5" s="92">
        <v>126</v>
      </c>
      <c r="R5" s="92" t="s">
        <v>696</v>
      </c>
      <c r="S5" s="92">
        <v>16</v>
      </c>
      <c r="T5" s="92">
        <v>3</v>
      </c>
      <c r="U5" s="92" t="s">
        <v>696</v>
      </c>
      <c r="V5" s="92">
        <v>384</v>
      </c>
    </row>
    <row r="6" spans="1:22" ht="15" customHeight="1">
      <c r="A6" s="268" t="s">
        <v>383</v>
      </c>
      <c r="B6" s="92">
        <v>1764</v>
      </c>
      <c r="C6" s="92">
        <v>1760</v>
      </c>
      <c r="D6" s="92">
        <v>1223</v>
      </c>
      <c r="E6" s="92" t="s">
        <v>696</v>
      </c>
      <c r="F6" s="92">
        <v>1121</v>
      </c>
      <c r="G6" s="92">
        <v>10</v>
      </c>
      <c r="H6" s="92">
        <v>92</v>
      </c>
      <c r="I6" s="92">
        <v>537</v>
      </c>
      <c r="J6" s="92" t="s">
        <v>699</v>
      </c>
      <c r="K6" s="92" t="s">
        <v>699</v>
      </c>
      <c r="L6" s="92">
        <v>189</v>
      </c>
      <c r="M6" s="92">
        <v>160</v>
      </c>
      <c r="N6" s="92">
        <v>2</v>
      </c>
      <c r="O6" s="92">
        <v>42</v>
      </c>
      <c r="P6" s="92">
        <v>1</v>
      </c>
      <c r="Q6" s="92">
        <v>114</v>
      </c>
      <c r="R6" s="92" t="s">
        <v>696</v>
      </c>
      <c r="S6" s="92">
        <v>29</v>
      </c>
      <c r="T6" s="92">
        <v>4</v>
      </c>
      <c r="U6" s="92" t="s">
        <v>696</v>
      </c>
      <c r="V6" s="92">
        <v>531</v>
      </c>
    </row>
    <row r="7" spans="1:22" ht="15" customHeight="1">
      <c r="A7" s="268" t="s">
        <v>384</v>
      </c>
      <c r="B7" s="92">
        <v>2072</v>
      </c>
      <c r="C7" s="92">
        <v>2062</v>
      </c>
      <c r="D7" s="92">
        <v>1309</v>
      </c>
      <c r="E7" s="92" t="s">
        <v>696</v>
      </c>
      <c r="F7" s="92">
        <v>1136</v>
      </c>
      <c r="G7" s="92">
        <v>27</v>
      </c>
      <c r="H7" s="92">
        <v>146</v>
      </c>
      <c r="I7" s="92">
        <v>753</v>
      </c>
      <c r="J7" s="92" t="s">
        <v>699</v>
      </c>
      <c r="K7" s="92" t="s">
        <v>699</v>
      </c>
      <c r="L7" s="92">
        <v>301</v>
      </c>
      <c r="M7" s="92">
        <v>243</v>
      </c>
      <c r="N7" s="92">
        <v>11</v>
      </c>
      <c r="O7" s="92">
        <v>61</v>
      </c>
      <c r="P7" s="92">
        <v>2</v>
      </c>
      <c r="Q7" s="92">
        <v>84</v>
      </c>
      <c r="R7" s="92" t="s">
        <v>696</v>
      </c>
      <c r="S7" s="92">
        <v>51</v>
      </c>
      <c r="T7" s="92">
        <v>10</v>
      </c>
      <c r="U7" s="92" t="s">
        <v>696</v>
      </c>
      <c r="V7" s="92">
        <v>730</v>
      </c>
    </row>
    <row r="8" spans="1:22" ht="15" customHeight="1">
      <c r="A8" s="268" t="s">
        <v>385</v>
      </c>
      <c r="B8" s="92">
        <v>2183</v>
      </c>
      <c r="C8" s="92">
        <v>2154</v>
      </c>
      <c r="D8" s="92">
        <v>1317</v>
      </c>
      <c r="E8" s="92">
        <v>4</v>
      </c>
      <c r="F8" s="92">
        <v>1085</v>
      </c>
      <c r="G8" s="92">
        <v>34</v>
      </c>
      <c r="H8" s="92">
        <v>194</v>
      </c>
      <c r="I8" s="92">
        <v>837</v>
      </c>
      <c r="J8" s="92" t="s">
        <v>699</v>
      </c>
      <c r="K8" s="92" t="s">
        <v>699</v>
      </c>
      <c r="L8" s="92">
        <v>274</v>
      </c>
      <c r="M8" s="92">
        <v>343</v>
      </c>
      <c r="N8" s="92">
        <v>14</v>
      </c>
      <c r="O8" s="92">
        <v>61</v>
      </c>
      <c r="P8" s="92">
        <v>1</v>
      </c>
      <c r="Q8" s="92">
        <v>72</v>
      </c>
      <c r="R8" s="92">
        <v>4</v>
      </c>
      <c r="S8" s="92">
        <v>68</v>
      </c>
      <c r="T8" s="92">
        <v>6</v>
      </c>
      <c r="U8" s="92">
        <v>23</v>
      </c>
      <c r="V8" s="92">
        <v>803</v>
      </c>
    </row>
    <row r="9" spans="1:22" ht="15" customHeight="1">
      <c r="A9" s="268" t="s">
        <v>386</v>
      </c>
      <c r="B9" s="92">
        <v>1822</v>
      </c>
      <c r="C9" s="92">
        <v>1636</v>
      </c>
      <c r="D9" s="92">
        <v>940</v>
      </c>
      <c r="E9" s="92">
        <v>34</v>
      </c>
      <c r="F9" s="92">
        <v>753</v>
      </c>
      <c r="G9" s="92">
        <v>28</v>
      </c>
      <c r="H9" s="92">
        <v>125</v>
      </c>
      <c r="I9" s="92">
        <v>696</v>
      </c>
      <c r="J9" s="92">
        <v>1</v>
      </c>
      <c r="K9" s="92" t="s">
        <v>695</v>
      </c>
      <c r="L9" s="92">
        <v>182</v>
      </c>
      <c r="M9" s="92">
        <v>323</v>
      </c>
      <c r="N9" s="92">
        <v>8</v>
      </c>
      <c r="O9" s="92">
        <v>57</v>
      </c>
      <c r="P9" s="92">
        <v>8</v>
      </c>
      <c r="Q9" s="92">
        <v>52</v>
      </c>
      <c r="R9" s="92">
        <v>12</v>
      </c>
      <c r="S9" s="92">
        <v>53</v>
      </c>
      <c r="T9" s="92">
        <v>11</v>
      </c>
      <c r="U9" s="92">
        <v>175</v>
      </c>
      <c r="V9" s="92">
        <v>661</v>
      </c>
    </row>
    <row r="10" spans="1:22" ht="15" customHeight="1">
      <c r="A10" s="268" t="s">
        <v>387</v>
      </c>
      <c r="B10" s="92">
        <v>2052</v>
      </c>
      <c r="C10" s="92">
        <v>1810</v>
      </c>
      <c r="D10" s="92">
        <v>1176</v>
      </c>
      <c r="E10" s="92">
        <v>171</v>
      </c>
      <c r="F10" s="92">
        <v>866</v>
      </c>
      <c r="G10" s="92">
        <v>23</v>
      </c>
      <c r="H10" s="92">
        <v>116</v>
      </c>
      <c r="I10" s="92">
        <v>634</v>
      </c>
      <c r="J10" s="92">
        <v>12</v>
      </c>
      <c r="K10" s="92">
        <v>4</v>
      </c>
      <c r="L10" s="92">
        <v>109</v>
      </c>
      <c r="M10" s="92">
        <v>280</v>
      </c>
      <c r="N10" s="92">
        <v>4</v>
      </c>
      <c r="O10" s="92">
        <v>42</v>
      </c>
      <c r="P10" s="92">
        <v>16</v>
      </c>
      <c r="Q10" s="92">
        <v>95</v>
      </c>
      <c r="R10" s="92">
        <v>7</v>
      </c>
      <c r="S10" s="92">
        <v>65</v>
      </c>
      <c r="T10" s="92">
        <v>14</v>
      </c>
      <c r="U10" s="92">
        <v>228</v>
      </c>
      <c r="V10" s="92">
        <v>579</v>
      </c>
    </row>
    <row r="11" spans="1:22" ht="15" customHeight="1">
      <c r="A11" s="268" t="s">
        <v>388</v>
      </c>
      <c r="B11" s="92">
        <v>2199</v>
      </c>
      <c r="C11" s="92">
        <v>2022</v>
      </c>
      <c r="D11" s="92">
        <v>1492</v>
      </c>
      <c r="E11" s="92">
        <v>190</v>
      </c>
      <c r="F11" s="92">
        <v>1150</v>
      </c>
      <c r="G11" s="92">
        <v>32</v>
      </c>
      <c r="H11" s="92">
        <v>120</v>
      </c>
      <c r="I11" s="92">
        <v>530</v>
      </c>
      <c r="J11" s="92">
        <v>13</v>
      </c>
      <c r="K11" s="92">
        <v>5</v>
      </c>
      <c r="L11" s="92">
        <v>113</v>
      </c>
      <c r="M11" s="92">
        <v>181</v>
      </c>
      <c r="N11" s="92">
        <v>2</v>
      </c>
      <c r="O11" s="92">
        <v>38</v>
      </c>
      <c r="P11" s="92">
        <v>13</v>
      </c>
      <c r="Q11" s="92">
        <v>105</v>
      </c>
      <c r="R11" s="92">
        <v>6</v>
      </c>
      <c r="S11" s="92">
        <v>54</v>
      </c>
      <c r="T11" s="92">
        <v>7</v>
      </c>
      <c r="U11" s="92">
        <v>170</v>
      </c>
      <c r="V11" s="92">
        <v>479</v>
      </c>
    </row>
    <row r="12" spans="1:22" ht="15" customHeight="1">
      <c r="A12" s="268" t="s">
        <v>389</v>
      </c>
      <c r="B12" s="92">
        <v>2530</v>
      </c>
      <c r="C12" s="92">
        <v>2360</v>
      </c>
      <c r="D12" s="92">
        <v>1753</v>
      </c>
      <c r="E12" s="92">
        <v>180</v>
      </c>
      <c r="F12" s="92">
        <v>1400</v>
      </c>
      <c r="G12" s="92">
        <v>29</v>
      </c>
      <c r="H12" s="92">
        <v>144</v>
      </c>
      <c r="I12" s="92">
        <v>607</v>
      </c>
      <c r="J12" s="92">
        <v>16</v>
      </c>
      <c r="K12" s="92">
        <v>20</v>
      </c>
      <c r="L12" s="92">
        <v>169</v>
      </c>
      <c r="M12" s="92">
        <v>176</v>
      </c>
      <c r="N12" s="92">
        <v>4</v>
      </c>
      <c r="O12" s="92">
        <v>36</v>
      </c>
      <c r="P12" s="92">
        <v>21</v>
      </c>
      <c r="Q12" s="92">
        <v>100</v>
      </c>
      <c r="R12" s="92">
        <v>9</v>
      </c>
      <c r="S12" s="92">
        <v>56</v>
      </c>
      <c r="T12" s="92">
        <v>11</v>
      </c>
      <c r="U12" s="92">
        <v>159</v>
      </c>
      <c r="V12" s="92">
        <v>542</v>
      </c>
    </row>
    <row r="13" spans="1:22" ht="15" customHeight="1">
      <c r="A13" s="268" t="s">
        <v>390</v>
      </c>
      <c r="B13" s="92">
        <v>2355</v>
      </c>
      <c r="C13" s="92">
        <v>2219</v>
      </c>
      <c r="D13" s="92">
        <v>1578</v>
      </c>
      <c r="E13" s="92">
        <v>128</v>
      </c>
      <c r="F13" s="92">
        <v>1232</v>
      </c>
      <c r="G13" s="92">
        <v>34</v>
      </c>
      <c r="H13" s="92">
        <v>184</v>
      </c>
      <c r="I13" s="92">
        <v>641</v>
      </c>
      <c r="J13" s="92">
        <v>20</v>
      </c>
      <c r="K13" s="92">
        <v>27</v>
      </c>
      <c r="L13" s="92">
        <v>223</v>
      </c>
      <c r="M13" s="92">
        <v>199</v>
      </c>
      <c r="N13" s="92">
        <v>1</v>
      </c>
      <c r="O13" s="92">
        <v>52</v>
      </c>
      <c r="P13" s="92">
        <v>6</v>
      </c>
      <c r="Q13" s="92">
        <v>72</v>
      </c>
      <c r="R13" s="92">
        <v>7</v>
      </c>
      <c r="S13" s="92">
        <v>34</v>
      </c>
      <c r="T13" s="92">
        <v>15</v>
      </c>
      <c r="U13" s="92">
        <v>121</v>
      </c>
      <c r="V13" s="92">
        <v>571</v>
      </c>
    </row>
    <row r="14" spans="1:22" ht="15" customHeight="1">
      <c r="A14" s="268" t="s">
        <v>391</v>
      </c>
      <c r="B14" s="92">
        <v>2586</v>
      </c>
      <c r="C14" s="92">
        <v>2447</v>
      </c>
      <c r="D14" s="92">
        <v>1535</v>
      </c>
      <c r="E14" s="92">
        <v>203</v>
      </c>
      <c r="F14" s="92">
        <v>1118</v>
      </c>
      <c r="G14" s="92">
        <v>19</v>
      </c>
      <c r="H14" s="92">
        <v>195</v>
      </c>
      <c r="I14" s="92">
        <v>912</v>
      </c>
      <c r="J14" s="92">
        <v>49</v>
      </c>
      <c r="K14" s="92">
        <v>55</v>
      </c>
      <c r="L14" s="92">
        <v>290</v>
      </c>
      <c r="M14" s="92">
        <v>337</v>
      </c>
      <c r="N14" s="92" t="s">
        <v>181</v>
      </c>
      <c r="O14" s="92">
        <v>39</v>
      </c>
      <c r="P14" s="92">
        <v>6</v>
      </c>
      <c r="Q14" s="92">
        <v>86</v>
      </c>
      <c r="R14" s="92">
        <v>5</v>
      </c>
      <c r="S14" s="92">
        <v>45</v>
      </c>
      <c r="T14" s="92">
        <v>11</v>
      </c>
      <c r="U14" s="92">
        <v>128</v>
      </c>
      <c r="V14" s="92">
        <v>794</v>
      </c>
    </row>
    <row r="15" spans="1:22" ht="15" customHeight="1">
      <c r="A15" s="268" t="s">
        <v>392</v>
      </c>
      <c r="B15" s="92">
        <v>2820</v>
      </c>
      <c r="C15" s="92">
        <v>2649</v>
      </c>
      <c r="D15" s="92">
        <v>1576</v>
      </c>
      <c r="E15" s="92">
        <v>321</v>
      </c>
      <c r="F15" s="92">
        <v>1050</v>
      </c>
      <c r="G15" s="92">
        <v>30</v>
      </c>
      <c r="H15" s="92">
        <v>175</v>
      </c>
      <c r="I15" s="92">
        <v>1073</v>
      </c>
      <c r="J15" s="92">
        <v>57</v>
      </c>
      <c r="K15" s="92">
        <v>140</v>
      </c>
      <c r="L15" s="92">
        <v>256</v>
      </c>
      <c r="M15" s="92">
        <v>432</v>
      </c>
      <c r="N15" s="92">
        <v>5</v>
      </c>
      <c r="O15" s="92">
        <v>44</v>
      </c>
      <c r="P15" s="92">
        <v>14</v>
      </c>
      <c r="Q15" s="92">
        <v>64</v>
      </c>
      <c r="R15" s="92">
        <v>13</v>
      </c>
      <c r="S15" s="92">
        <v>48</v>
      </c>
      <c r="T15" s="92">
        <v>10</v>
      </c>
      <c r="U15" s="92">
        <v>161</v>
      </c>
      <c r="V15" s="92">
        <v>843</v>
      </c>
    </row>
    <row r="16" spans="1:22" ht="15" customHeight="1">
      <c r="A16" s="268" t="s">
        <v>393</v>
      </c>
      <c r="B16" s="92">
        <v>3255</v>
      </c>
      <c r="C16" s="92">
        <v>3002</v>
      </c>
      <c r="D16" s="92">
        <v>1792</v>
      </c>
      <c r="E16" s="92">
        <v>638</v>
      </c>
      <c r="F16" s="92">
        <v>926</v>
      </c>
      <c r="G16" s="92">
        <v>47</v>
      </c>
      <c r="H16" s="92">
        <v>181</v>
      </c>
      <c r="I16" s="92">
        <v>1210</v>
      </c>
      <c r="J16" s="92">
        <v>98</v>
      </c>
      <c r="K16" s="92">
        <v>260</v>
      </c>
      <c r="L16" s="92">
        <v>172</v>
      </c>
      <c r="M16" s="92">
        <v>446</v>
      </c>
      <c r="N16" s="92">
        <v>11</v>
      </c>
      <c r="O16" s="92">
        <v>46</v>
      </c>
      <c r="P16" s="92">
        <v>19</v>
      </c>
      <c r="Q16" s="92">
        <v>93</v>
      </c>
      <c r="R16" s="92">
        <v>20</v>
      </c>
      <c r="S16" s="92">
        <v>45</v>
      </c>
      <c r="T16" s="92">
        <v>11</v>
      </c>
      <c r="U16" s="92">
        <v>242</v>
      </c>
      <c r="V16" s="92">
        <v>795</v>
      </c>
    </row>
    <row r="17" spans="1:22" ht="15" customHeight="1">
      <c r="A17" s="268" t="s">
        <v>394</v>
      </c>
      <c r="B17" s="92">
        <v>3563</v>
      </c>
      <c r="C17" s="92">
        <v>3243</v>
      </c>
      <c r="D17" s="92">
        <v>2150</v>
      </c>
      <c r="E17" s="92">
        <v>1154</v>
      </c>
      <c r="F17" s="92">
        <v>766</v>
      </c>
      <c r="G17" s="92">
        <v>40</v>
      </c>
      <c r="H17" s="92">
        <v>190</v>
      </c>
      <c r="I17" s="92">
        <v>1093</v>
      </c>
      <c r="J17" s="92">
        <v>66</v>
      </c>
      <c r="K17" s="92">
        <v>300</v>
      </c>
      <c r="L17" s="92">
        <v>137</v>
      </c>
      <c r="M17" s="92">
        <v>310</v>
      </c>
      <c r="N17" s="92">
        <v>23</v>
      </c>
      <c r="O17" s="92">
        <v>63</v>
      </c>
      <c r="P17" s="92">
        <v>20</v>
      </c>
      <c r="Q17" s="92">
        <v>94</v>
      </c>
      <c r="R17" s="92">
        <v>24</v>
      </c>
      <c r="S17" s="92">
        <v>56</v>
      </c>
      <c r="T17" s="92">
        <v>18</v>
      </c>
      <c r="U17" s="92">
        <v>302</v>
      </c>
      <c r="V17" s="92">
        <v>646</v>
      </c>
    </row>
    <row r="18" spans="1:22" ht="15" customHeight="1">
      <c r="A18" s="268" t="s">
        <v>395</v>
      </c>
      <c r="B18" s="92">
        <v>2749</v>
      </c>
      <c r="C18" s="92">
        <v>2442</v>
      </c>
      <c r="D18" s="92">
        <v>1706</v>
      </c>
      <c r="E18" s="92">
        <v>1102</v>
      </c>
      <c r="F18" s="92">
        <v>486</v>
      </c>
      <c r="G18" s="92">
        <v>15</v>
      </c>
      <c r="H18" s="92">
        <v>103</v>
      </c>
      <c r="I18" s="92">
        <v>736</v>
      </c>
      <c r="J18" s="92">
        <v>25</v>
      </c>
      <c r="K18" s="92">
        <v>162</v>
      </c>
      <c r="L18" s="92">
        <v>186</v>
      </c>
      <c r="M18" s="92">
        <v>128</v>
      </c>
      <c r="N18" s="92">
        <v>23</v>
      </c>
      <c r="O18" s="92">
        <v>82</v>
      </c>
      <c r="P18" s="92">
        <v>11</v>
      </c>
      <c r="Q18" s="92">
        <v>71</v>
      </c>
      <c r="R18" s="92">
        <v>15</v>
      </c>
      <c r="S18" s="92">
        <v>33</v>
      </c>
      <c r="T18" s="92">
        <v>13</v>
      </c>
      <c r="U18" s="92">
        <v>294</v>
      </c>
      <c r="V18" s="92">
        <v>490</v>
      </c>
    </row>
    <row r="19" spans="1:22" ht="15" customHeight="1">
      <c r="A19" s="268" t="s">
        <v>396</v>
      </c>
      <c r="B19" s="92">
        <v>2581</v>
      </c>
      <c r="C19" s="92">
        <v>2225</v>
      </c>
      <c r="D19" s="92">
        <v>1495</v>
      </c>
      <c r="E19" s="92">
        <v>1041</v>
      </c>
      <c r="F19" s="92">
        <v>331</v>
      </c>
      <c r="G19" s="92">
        <v>17</v>
      </c>
      <c r="H19" s="92">
        <v>106</v>
      </c>
      <c r="I19" s="92">
        <v>730</v>
      </c>
      <c r="J19" s="92">
        <v>29</v>
      </c>
      <c r="K19" s="92">
        <v>83</v>
      </c>
      <c r="L19" s="92">
        <v>275</v>
      </c>
      <c r="M19" s="92">
        <v>141</v>
      </c>
      <c r="N19" s="92">
        <v>31</v>
      </c>
      <c r="O19" s="92">
        <v>58</v>
      </c>
      <c r="P19" s="92">
        <v>5</v>
      </c>
      <c r="Q19" s="92">
        <v>53</v>
      </c>
      <c r="R19" s="92">
        <v>14</v>
      </c>
      <c r="S19" s="92">
        <v>41</v>
      </c>
      <c r="T19" s="92">
        <v>12</v>
      </c>
      <c r="U19" s="92">
        <v>344</v>
      </c>
      <c r="V19" s="92">
        <v>561</v>
      </c>
    </row>
    <row r="20" spans="1:22" ht="15" customHeight="1">
      <c r="A20" s="268" t="s">
        <v>397</v>
      </c>
      <c r="B20" s="92">
        <v>2553</v>
      </c>
      <c r="C20" s="92">
        <v>2143</v>
      </c>
      <c r="D20" s="92">
        <v>1247</v>
      </c>
      <c r="E20" s="92">
        <v>873</v>
      </c>
      <c r="F20" s="92">
        <v>229</v>
      </c>
      <c r="G20" s="92">
        <v>14</v>
      </c>
      <c r="H20" s="92">
        <v>131</v>
      </c>
      <c r="I20" s="92">
        <v>896</v>
      </c>
      <c r="J20" s="92">
        <v>78</v>
      </c>
      <c r="K20" s="92">
        <v>86</v>
      </c>
      <c r="L20" s="92">
        <v>310</v>
      </c>
      <c r="M20" s="92">
        <v>198</v>
      </c>
      <c r="N20" s="92">
        <v>25</v>
      </c>
      <c r="O20" s="92">
        <v>71</v>
      </c>
      <c r="P20" s="92">
        <v>11</v>
      </c>
      <c r="Q20" s="92">
        <v>62</v>
      </c>
      <c r="R20" s="92">
        <v>11</v>
      </c>
      <c r="S20" s="92">
        <v>44</v>
      </c>
      <c r="T20" s="92">
        <v>6</v>
      </c>
      <c r="U20" s="92">
        <v>404</v>
      </c>
      <c r="V20" s="92">
        <v>680</v>
      </c>
    </row>
    <row r="21" spans="1:22" ht="15" customHeight="1">
      <c r="A21" s="268" t="s">
        <v>398</v>
      </c>
      <c r="B21" s="92">
        <v>2139</v>
      </c>
      <c r="C21" s="92">
        <v>1757</v>
      </c>
      <c r="D21" s="92">
        <v>829</v>
      </c>
      <c r="E21" s="92">
        <v>538</v>
      </c>
      <c r="F21" s="92">
        <v>153</v>
      </c>
      <c r="G21" s="92">
        <v>20</v>
      </c>
      <c r="H21" s="92">
        <v>118</v>
      </c>
      <c r="I21" s="92">
        <v>928</v>
      </c>
      <c r="J21" s="92">
        <v>101</v>
      </c>
      <c r="K21" s="92">
        <v>136</v>
      </c>
      <c r="L21" s="92">
        <v>238</v>
      </c>
      <c r="M21" s="92">
        <v>279</v>
      </c>
      <c r="N21" s="92">
        <v>10</v>
      </c>
      <c r="O21" s="92">
        <v>44</v>
      </c>
      <c r="P21" s="92">
        <v>9</v>
      </c>
      <c r="Q21" s="92">
        <v>54</v>
      </c>
      <c r="R21" s="92">
        <v>4</v>
      </c>
      <c r="S21" s="92">
        <v>53</v>
      </c>
      <c r="T21" s="92">
        <v>3</v>
      </c>
      <c r="U21" s="92">
        <v>379</v>
      </c>
      <c r="V21" s="92">
        <v>667</v>
      </c>
    </row>
    <row r="22" spans="1:22" ht="15" customHeight="1">
      <c r="A22" s="268" t="s">
        <v>399</v>
      </c>
      <c r="B22" s="92">
        <v>1105</v>
      </c>
      <c r="C22" s="92">
        <v>890</v>
      </c>
      <c r="D22" s="92">
        <v>328</v>
      </c>
      <c r="E22" s="92">
        <v>166</v>
      </c>
      <c r="F22" s="92">
        <v>42</v>
      </c>
      <c r="G22" s="92">
        <v>18</v>
      </c>
      <c r="H22" s="92">
        <v>102</v>
      </c>
      <c r="I22" s="92">
        <v>562</v>
      </c>
      <c r="J22" s="92">
        <v>50</v>
      </c>
      <c r="K22" s="92">
        <v>155</v>
      </c>
      <c r="L22" s="92">
        <v>60</v>
      </c>
      <c r="M22" s="92">
        <v>179</v>
      </c>
      <c r="N22" s="92">
        <v>6</v>
      </c>
      <c r="O22" s="92">
        <v>14</v>
      </c>
      <c r="P22" s="92">
        <v>9</v>
      </c>
      <c r="Q22" s="92">
        <v>50</v>
      </c>
      <c r="R22" s="92">
        <v>2</v>
      </c>
      <c r="S22" s="92">
        <v>37</v>
      </c>
      <c r="T22" s="92">
        <v>4</v>
      </c>
      <c r="U22" s="92">
        <v>211</v>
      </c>
      <c r="V22" s="92">
        <v>342</v>
      </c>
    </row>
    <row r="23" spans="1:22" ht="15" customHeight="1">
      <c r="A23" s="268" t="s">
        <v>400</v>
      </c>
      <c r="B23" s="92">
        <v>437</v>
      </c>
      <c r="C23" s="92">
        <v>365</v>
      </c>
      <c r="D23" s="92">
        <v>86</v>
      </c>
      <c r="E23" s="92">
        <v>27</v>
      </c>
      <c r="F23" s="92">
        <v>10</v>
      </c>
      <c r="G23" s="92">
        <v>8</v>
      </c>
      <c r="H23" s="92">
        <v>41</v>
      </c>
      <c r="I23" s="92">
        <v>279</v>
      </c>
      <c r="J23" s="92">
        <v>17</v>
      </c>
      <c r="K23" s="92">
        <v>104</v>
      </c>
      <c r="L23" s="92">
        <v>13</v>
      </c>
      <c r="M23" s="92">
        <v>73</v>
      </c>
      <c r="N23" s="92">
        <v>1</v>
      </c>
      <c r="O23" s="92">
        <v>6</v>
      </c>
      <c r="P23" s="92">
        <v>9</v>
      </c>
      <c r="Q23" s="92">
        <v>37</v>
      </c>
      <c r="R23" s="92" t="s">
        <v>695</v>
      </c>
      <c r="S23" s="92">
        <v>19</v>
      </c>
      <c r="T23" s="92">
        <v>1</v>
      </c>
      <c r="U23" s="92">
        <v>71</v>
      </c>
      <c r="V23" s="92">
        <v>154</v>
      </c>
    </row>
    <row r="24" spans="1:22" ht="15" customHeight="1">
      <c r="A24" s="268" t="s">
        <v>401</v>
      </c>
      <c r="B24" s="92">
        <v>107</v>
      </c>
      <c r="C24" s="92">
        <v>94</v>
      </c>
      <c r="D24" s="92">
        <v>22</v>
      </c>
      <c r="E24" s="92">
        <v>4</v>
      </c>
      <c r="F24" s="92">
        <v>1</v>
      </c>
      <c r="G24" s="92">
        <v>3</v>
      </c>
      <c r="H24" s="92">
        <v>14</v>
      </c>
      <c r="I24" s="92">
        <v>72</v>
      </c>
      <c r="J24" s="92" t="s">
        <v>696</v>
      </c>
      <c r="K24" s="92">
        <v>37</v>
      </c>
      <c r="L24" s="92">
        <v>1</v>
      </c>
      <c r="M24" s="92">
        <v>11</v>
      </c>
      <c r="N24" s="92" t="s">
        <v>695</v>
      </c>
      <c r="O24" s="92" t="s">
        <v>695</v>
      </c>
      <c r="P24" s="92">
        <v>1</v>
      </c>
      <c r="Q24" s="92">
        <v>14</v>
      </c>
      <c r="R24" s="92" t="s">
        <v>695</v>
      </c>
      <c r="S24" s="92">
        <v>8</v>
      </c>
      <c r="T24" s="92" t="s">
        <v>696</v>
      </c>
      <c r="U24" s="92">
        <v>13</v>
      </c>
      <c r="V24" s="92">
        <v>32</v>
      </c>
    </row>
    <row r="25" spans="1:22" ht="15" customHeight="1">
      <c r="A25" s="268" t="s">
        <v>402</v>
      </c>
      <c r="B25" s="92">
        <v>9</v>
      </c>
      <c r="C25" s="92">
        <v>8</v>
      </c>
      <c r="D25" s="92">
        <v>2</v>
      </c>
      <c r="E25" s="92" t="s">
        <v>698</v>
      </c>
      <c r="F25" s="92" t="s">
        <v>696</v>
      </c>
      <c r="G25" s="92" t="s">
        <v>696</v>
      </c>
      <c r="H25" s="92">
        <v>2</v>
      </c>
      <c r="I25" s="92">
        <v>6</v>
      </c>
      <c r="J25" s="92" t="s">
        <v>696</v>
      </c>
      <c r="K25" s="92">
        <v>1</v>
      </c>
      <c r="L25" s="92" t="s">
        <v>695</v>
      </c>
      <c r="M25" s="92">
        <v>1</v>
      </c>
      <c r="N25" s="92" t="s">
        <v>695</v>
      </c>
      <c r="O25" s="92">
        <v>1</v>
      </c>
      <c r="P25" s="92" t="s">
        <v>695</v>
      </c>
      <c r="Q25" s="92">
        <v>3</v>
      </c>
      <c r="R25" s="92" t="s">
        <v>695</v>
      </c>
      <c r="S25" s="92" t="s">
        <v>696</v>
      </c>
      <c r="T25" s="92" t="s">
        <v>696</v>
      </c>
      <c r="U25" s="92">
        <v>1</v>
      </c>
      <c r="V25" s="92">
        <v>5</v>
      </c>
    </row>
    <row r="26" spans="1:22" ht="15" customHeight="1">
      <c r="A26" s="268" t="s">
        <v>244</v>
      </c>
      <c r="B26" s="92">
        <v>26</v>
      </c>
      <c r="C26" s="92" t="s">
        <v>696</v>
      </c>
      <c r="D26" s="92" t="s">
        <v>696</v>
      </c>
      <c r="E26" s="92" t="s">
        <v>696</v>
      </c>
      <c r="F26" s="92" t="s">
        <v>696</v>
      </c>
      <c r="G26" s="92" t="s">
        <v>696</v>
      </c>
      <c r="H26" s="92" t="s">
        <v>696</v>
      </c>
      <c r="I26" s="92" t="s">
        <v>696</v>
      </c>
      <c r="J26" s="92" t="s">
        <v>696</v>
      </c>
      <c r="K26" s="92" t="s">
        <v>695</v>
      </c>
      <c r="L26" s="92" t="s">
        <v>695</v>
      </c>
      <c r="M26" s="92" t="s">
        <v>695</v>
      </c>
      <c r="N26" s="92" t="s">
        <v>695</v>
      </c>
      <c r="O26" s="92" t="s">
        <v>695</v>
      </c>
      <c r="P26" s="92" t="s">
        <v>695</v>
      </c>
      <c r="Q26" s="92" t="s">
        <v>695</v>
      </c>
      <c r="R26" s="92" t="s">
        <v>695</v>
      </c>
      <c r="S26" s="92" t="s">
        <v>696</v>
      </c>
      <c r="T26" s="92" t="s">
        <v>696</v>
      </c>
      <c r="U26" s="92">
        <v>26</v>
      </c>
      <c r="V26" s="92" t="s">
        <v>696</v>
      </c>
    </row>
    <row r="27" spans="1:22" ht="15" customHeight="1">
      <c r="A27" s="269" t="s">
        <v>379</v>
      </c>
      <c r="B27" s="92">
        <v>11680</v>
      </c>
      <c r="C27" s="92">
        <v>9924</v>
      </c>
      <c r="D27" s="92">
        <v>5715</v>
      </c>
      <c r="E27" s="92">
        <v>3751</v>
      </c>
      <c r="F27" s="92">
        <v>1252</v>
      </c>
      <c r="G27" s="92">
        <v>95</v>
      </c>
      <c r="H27" s="92">
        <v>617</v>
      </c>
      <c r="I27" s="92">
        <v>4209</v>
      </c>
      <c r="J27" s="92">
        <v>300</v>
      </c>
      <c r="K27" s="92">
        <v>764</v>
      </c>
      <c r="L27" s="92">
        <v>1083</v>
      </c>
      <c r="M27" s="92">
        <v>1010</v>
      </c>
      <c r="N27" s="92">
        <v>96</v>
      </c>
      <c r="O27" s="92">
        <v>276</v>
      </c>
      <c r="P27" s="92">
        <v>55</v>
      </c>
      <c r="Q27" s="92">
        <v>344</v>
      </c>
      <c r="R27" s="92">
        <v>46</v>
      </c>
      <c r="S27" s="92">
        <v>235</v>
      </c>
      <c r="T27" s="92">
        <v>39</v>
      </c>
      <c r="U27" s="92">
        <v>1717</v>
      </c>
      <c r="V27" s="92">
        <v>2931</v>
      </c>
    </row>
    <row r="28" spans="1:22" ht="15" customHeight="1">
      <c r="A28" s="269" t="s">
        <v>380</v>
      </c>
      <c r="B28" s="92">
        <v>6350</v>
      </c>
      <c r="C28" s="92">
        <v>5257</v>
      </c>
      <c r="D28" s="92">
        <v>2514</v>
      </c>
      <c r="E28" s="92">
        <v>1608</v>
      </c>
      <c r="F28" s="92">
        <v>435</v>
      </c>
      <c r="G28" s="92">
        <v>63</v>
      </c>
      <c r="H28" s="92">
        <v>408</v>
      </c>
      <c r="I28" s="92">
        <v>2743</v>
      </c>
      <c r="J28" s="92">
        <v>246</v>
      </c>
      <c r="K28" s="92">
        <v>519</v>
      </c>
      <c r="L28" s="92">
        <v>622</v>
      </c>
      <c r="M28" s="92">
        <v>741</v>
      </c>
      <c r="N28" s="92">
        <v>42</v>
      </c>
      <c r="O28" s="92">
        <v>136</v>
      </c>
      <c r="P28" s="92">
        <v>39</v>
      </c>
      <c r="Q28" s="92">
        <v>220</v>
      </c>
      <c r="R28" s="92">
        <v>17</v>
      </c>
      <c r="S28" s="92">
        <v>161</v>
      </c>
      <c r="T28" s="92">
        <v>14</v>
      </c>
      <c r="U28" s="92">
        <v>1079</v>
      </c>
      <c r="V28" s="92">
        <v>1880</v>
      </c>
    </row>
    <row r="29" spans="1:22" ht="15" customHeight="1" thickBot="1">
      <c r="A29" s="270" t="s">
        <v>381</v>
      </c>
      <c r="B29" s="259">
        <v>1658</v>
      </c>
      <c r="C29" s="147">
        <v>1357</v>
      </c>
      <c r="D29" s="147">
        <v>438</v>
      </c>
      <c r="E29" s="147">
        <v>197</v>
      </c>
      <c r="F29" s="147">
        <v>53</v>
      </c>
      <c r="G29" s="147">
        <v>29</v>
      </c>
      <c r="H29" s="147">
        <v>159</v>
      </c>
      <c r="I29" s="147">
        <v>919</v>
      </c>
      <c r="J29" s="147">
        <v>67</v>
      </c>
      <c r="K29" s="147">
        <v>297</v>
      </c>
      <c r="L29" s="147">
        <v>74</v>
      </c>
      <c r="M29" s="147">
        <v>264</v>
      </c>
      <c r="N29" s="147">
        <v>7</v>
      </c>
      <c r="O29" s="147">
        <v>21</v>
      </c>
      <c r="P29" s="147">
        <v>19</v>
      </c>
      <c r="Q29" s="147">
        <v>104</v>
      </c>
      <c r="R29" s="147">
        <v>2</v>
      </c>
      <c r="S29" s="147">
        <v>64</v>
      </c>
      <c r="T29" s="147">
        <v>5</v>
      </c>
      <c r="U29" s="147">
        <v>296</v>
      </c>
      <c r="V29" s="147">
        <v>533</v>
      </c>
    </row>
    <row r="30" spans="1:7" s="223" customFormat="1" ht="15" customHeight="1">
      <c r="A30" s="220" t="s">
        <v>13</v>
      </c>
      <c r="B30" s="220"/>
      <c r="C30" s="220"/>
      <c r="D30" s="220"/>
      <c r="E30" s="221"/>
      <c r="F30" s="222"/>
      <c r="G30" s="221"/>
    </row>
  </sheetData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I12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4.625" style="21" customWidth="1"/>
    <col min="2" max="8" width="9.125" style="21" customWidth="1"/>
    <col min="9" max="9" width="9.125" style="45" customWidth="1"/>
    <col min="10" max="16384" width="9.00390625" style="21" customWidth="1"/>
  </cols>
  <sheetData>
    <row r="1" spans="1:9" s="204" customFormat="1" ht="15" customHeight="1">
      <c r="A1" s="207" t="s">
        <v>802</v>
      </c>
      <c r="B1" s="207"/>
      <c r="C1" s="207"/>
      <c r="D1" s="207"/>
      <c r="E1" s="207"/>
      <c r="F1" s="207"/>
      <c r="G1" s="207"/>
      <c r="H1" s="207"/>
      <c r="I1" s="426" t="s">
        <v>831</v>
      </c>
    </row>
    <row r="2" spans="1:8" s="45" customFormat="1" ht="15" customHeight="1" thickBot="1">
      <c r="A2" s="139"/>
      <c r="B2" s="139"/>
      <c r="C2" s="139"/>
      <c r="D2" s="139"/>
      <c r="E2" s="139"/>
      <c r="F2" s="139"/>
      <c r="G2" s="139"/>
      <c r="H2" s="139"/>
    </row>
    <row r="3" spans="1:9" ht="30" customHeight="1">
      <c r="A3" s="289"/>
      <c r="B3" s="290" t="s">
        <v>744</v>
      </c>
      <c r="C3" s="290" t="s">
        <v>434</v>
      </c>
      <c r="D3" s="290" t="s">
        <v>435</v>
      </c>
      <c r="E3" s="290" t="s">
        <v>436</v>
      </c>
      <c r="F3" s="290" t="s">
        <v>437</v>
      </c>
      <c r="G3" s="290" t="s">
        <v>438</v>
      </c>
      <c r="H3" s="290" t="s">
        <v>439</v>
      </c>
      <c r="I3" s="291" t="s">
        <v>440</v>
      </c>
    </row>
    <row r="4" spans="1:9" ht="15" customHeight="1">
      <c r="A4" s="292" t="s">
        <v>744</v>
      </c>
      <c r="B4" s="92">
        <v>3387</v>
      </c>
      <c r="C4" s="92">
        <v>1044</v>
      </c>
      <c r="D4" s="92">
        <v>646</v>
      </c>
      <c r="E4" s="92">
        <v>578</v>
      </c>
      <c r="F4" s="92">
        <v>520</v>
      </c>
      <c r="G4" s="92">
        <v>363</v>
      </c>
      <c r="H4" s="92">
        <v>187</v>
      </c>
      <c r="I4" s="145">
        <v>49</v>
      </c>
    </row>
    <row r="5" spans="1:9" ht="15" customHeight="1">
      <c r="A5" s="293" t="s">
        <v>441</v>
      </c>
      <c r="B5" s="92">
        <v>825</v>
      </c>
      <c r="C5" s="92">
        <v>777</v>
      </c>
      <c r="D5" s="92">
        <v>39</v>
      </c>
      <c r="E5" s="92">
        <v>6</v>
      </c>
      <c r="F5" s="92">
        <v>1</v>
      </c>
      <c r="G5" s="92">
        <v>1</v>
      </c>
      <c r="H5" s="92">
        <v>1</v>
      </c>
      <c r="I5" s="145" t="s">
        <v>696</v>
      </c>
    </row>
    <row r="6" spans="1:9" ht="15" customHeight="1">
      <c r="A6" s="293" t="s">
        <v>442</v>
      </c>
      <c r="B6" s="92">
        <v>508</v>
      </c>
      <c r="C6" s="92">
        <v>213</v>
      </c>
      <c r="D6" s="92">
        <v>267</v>
      </c>
      <c r="E6" s="92">
        <v>25</v>
      </c>
      <c r="F6" s="92">
        <v>2</v>
      </c>
      <c r="G6" s="92">
        <v>1</v>
      </c>
      <c r="H6" s="92" t="s">
        <v>696</v>
      </c>
      <c r="I6" s="145" t="s">
        <v>696</v>
      </c>
    </row>
    <row r="7" spans="1:9" ht="15" customHeight="1">
      <c r="A7" s="293" t="s">
        <v>443</v>
      </c>
      <c r="B7" s="92">
        <v>524</v>
      </c>
      <c r="C7" s="92">
        <v>50</v>
      </c>
      <c r="D7" s="92">
        <v>284</v>
      </c>
      <c r="E7" s="92">
        <v>169</v>
      </c>
      <c r="F7" s="92">
        <v>18</v>
      </c>
      <c r="G7" s="92">
        <v>3</v>
      </c>
      <c r="H7" s="92" t="s">
        <v>696</v>
      </c>
      <c r="I7" s="145" t="s">
        <v>696</v>
      </c>
    </row>
    <row r="8" spans="1:9" ht="15" customHeight="1">
      <c r="A8" s="293" t="s">
        <v>444</v>
      </c>
      <c r="B8" s="92">
        <v>521</v>
      </c>
      <c r="C8" s="92">
        <v>3</v>
      </c>
      <c r="D8" s="92">
        <v>49</v>
      </c>
      <c r="E8" s="92">
        <v>312</v>
      </c>
      <c r="F8" s="92">
        <v>146</v>
      </c>
      <c r="G8" s="92">
        <v>11</v>
      </c>
      <c r="H8" s="92" t="s">
        <v>696</v>
      </c>
      <c r="I8" s="145" t="s">
        <v>696</v>
      </c>
    </row>
    <row r="9" spans="1:9" ht="15" customHeight="1">
      <c r="A9" s="293" t="s">
        <v>445</v>
      </c>
      <c r="B9" s="92">
        <v>510</v>
      </c>
      <c r="C9" s="92">
        <v>1</v>
      </c>
      <c r="D9" s="92">
        <v>6</v>
      </c>
      <c r="E9" s="92">
        <v>60</v>
      </c>
      <c r="F9" s="92">
        <v>281</v>
      </c>
      <c r="G9" s="92">
        <v>150</v>
      </c>
      <c r="H9" s="92">
        <v>10</v>
      </c>
      <c r="I9" s="145">
        <v>2</v>
      </c>
    </row>
    <row r="10" spans="1:9" ht="15" customHeight="1">
      <c r="A10" s="293" t="s">
        <v>446</v>
      </c>
      <c r="B10" s="92">
        <v>351</v>
      </c>
      <c r="C10" s="92" t="s">
        <v>696</v>
      </c>
      <c r="D10" s="92">
        <v>1</v>
      </c>
      <c r="E10" s="92">
        <v>4</v>
      </c>
      <c r="F10" s="92">
        <v>69</v>
      </c>
      <c r="G10" s="92">
        <v>183</v>
      </c>
      <c r="H10" s="92">
        <v>90</v>
      </c>
      <c r="I10" s="145">
        <v>4</v>
      </c>
    </row>
    <row r="11" spans="1:9" ht="15" customHeight="1" thickBot="1">
      <c r="A11" s="294" t="s">
        <v>447</v>
      </c>
      <c r="B11" s="259">
        <v>148</v>
      </c>
      <c r="C11" s="147" t="s">
        <v>696</v>
      </c>
      <c r="D11" s="147" t="s">
        <v>696</v>
      </c>
      <c r="E11" s="147">
        <v>2</v>
      </c>
      <c r="F11" s="147">
        <v>3</v>
      </c>
      <c r="G11" s="147">
        <v>14</v>
      </c>
      <c r="H11" s="147">
        <v>86</v>
      </c>
      <c r="I11" s="147">
        <v>43</v>
      </c>
    </row>
    <row r="12" spans="1:5" s="223" customFormat="1" ht="15" customHeight="1">
      <c r="A12" s="220" t="s">
        <v>13</v>
      </c>
      <c r="B12" s="220"/>
      <c r="C12" s="220"/>
      <c r="D12" s="220"/>
      <c r="E12" s="221"/>
    </row>
  </sheetData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4.625" style="150" customWidth="1"/>
    <col min="2" max="5" width="8.625" style="150" customWidth="1"/>
    <col min="6" max="9" width="7.625" style="150" customWidth="1"/>
    <col min="10" max="16384" width="8.625" style="150" customWidth="1"/>
  </cols>
  <sheetData>
    <row r="1" spans="1:10" s="210" customFormat="1" ht="15" customHeight="1">
      <c r="A1" s="209" t="s">
        <v>803</v>
      </c>
      <c r="B1" s="209"/>
      <c r="C1" s="209"/>
      <c r="D1" s="209"/>
      <c r="E1" s="209"/>
      <c r="F1" s="209"/>
      <c r="G1" s="209"/>
      <c r="J1" s="426" t="s">
        <v>831</v>
      </c>
    </row>
    <row r="2" spans="1:7" ht="15" customHeight="1" thickBot="1">
      <c r="A2" s="149"/>
      <c r="B2" s="149"/>
      <c r="C2" s="149"/>
      <c r="D2" s="149"/>
      <c r="E2" s="149"/>
      <c r="F2" s="149"/>
      <c r="G2" s="149"/>
    </row>
    <row r="3" spans="1:9" ht="60" customHeight="1">
      <c r="A3" s="351"/>
      <c r="B3" s="280" t="s">
        <v>744</v>
      </c>
      <c r="C3" s="280" t="s">
        <v>634</v>
      </c>
      <c r="D3" s="281" t="s">
        <v>431</v>
      </c>
      <c r="E3" s="281" t="s">
        <v>432</v>
      </c>
      <c r="F3" s="280" t="s">
        <v>692</v>
      </c>
      <c r="G3" s="280" t="s">
        <v>635</v>
      </c>
      <c r="H3" s="281" t="s">
        <v>636</v>
      </c>
      <c r="I3" s="282" t="s">
        <v>433</v>
      </c>
    </row>
    <row r="4" spans="1:9" ht="15" customHeight="1">
      <c r="A4" s="353" t="s">
        <v>700</v>
      </c>
      <c r="B4" s="229">
        <v>15317</v>
      </c>
      <c r="C4" s="145">
        <v>15097</v>
      </c>
      <c r="D4" s="145">
        <v>15045</v>
      </c>
      <c r="E4" s="145">
        <v>12365</v>
      </c>
      <c r="F4" s="145">
        <v>672</v>
      </c>
      <c r="G4" s="145">
        <v>1652</v>
      </c>
      <c r="H4" s="145">
        <v>356</v>
      </c>
      <c r="I4" s="145">
        <v>52</v>
      </c>
    </row>
    <row r="5" spans="1:9" ht="15" customHeight="1">
      <c r="A5" s="352" t="s">
        <v>701</v>
      </c>
      <c r="B5" s="229">
        <v>3452</v>
      </c>
      <c r="C5" s="145">
        <v>3241</v>
      </c>
      <c r="D5" s="145">
        <v>3221</v>
      </c>
      <c r="E5" s="145">
        <v>2014</v>
      </c>
      <c r="F5" s="145">
        <v>224</v>
      </c>
      <c r="G5" s="145">
        <v>783</v>
      </c>
      <c r="H5" s="145">
        <v>200</v>
      </c>
      <c r="I5" s="145">
        <v>20</v>
      </c>
    </row>
    <row r="6" spans="1:9" ht="15" customHeight="1">
      <c r="A6" s="352" t="s">
        <v>703</v>
      </c>
      <c r="B6" s="229">
        <v>4416</v>
      </c>
      <c r="C6" s="145">
        <v>4410</v>
      </c>
      <c r="D6" s="145">
        <v>4402</v>
      </c>
      <c r="E6" s="145">
        <v>3778</v>
      </c>
      <c r="F6" s="145">
        <v>184</v>
      </c>
      <c r="G6" s="145">
        <v>378</v>
      </c>
      <c r="H6" s="145">
        <v>62</v>
      </c>
      <c r="I6" s="145">
        <v>8</v>
      </c>
    </row>
    <row r="7" spans="1:9" ht="15" customHeight="1">
      <c r="A7" s="352" t="s">
        <v>705</v>
      </c>
      <c r="B7" s="229">
        <v>2898</v>
      </c>
      <c r="C7" s="145">
        <v>2898</v>
      </c>
      <c r="D7" s="145">
        <v>2889</v>
      </c>
      <c r="E7" s="145">
        <v>2471</v>
      </c>
      <c r="F7" s="145">
        <v>112</v>
      </c>
      <c r="G7" s="145">
        <v>273</v>
      </c>
      <c r="H7" s="145">
        <v>33</v>
      </c>
      <c r="I7" s="145">
        <v>9</v>
      </c>
    </row>
    <row r="8" spans="1:9" ht="15" customHeight="1">
      <c r="A8" s="352" t="s">
        <v>707</v>
      </c>
      <c r="B8" s="229">
        <v>2541</v>
      </c>
      <c r="C8" s="145">
        <v>2539</v>
      </c>
      <c r="D8" s="145">
        <v>2527</v>
      </c>
      <c r="E8" s="145">
        <v>2203</v>
      </c>
      <c r="F8" s="145">
        <v>112</v>
      </c>
      <c r="G8" s="145">
        <v>177</v>
      </c>
      <c r="H8" s="145">
        <v>35</v>
      </c>
      <c r="I8" s="145">
        <v>12</v>
      </c>
    </row>
    <row r="9" spans="1:9" ht="15" customHeight="1">
      <c r="A9" s="352" t="s">
        <v>709</v>
      </c>
      <c r="B9" s="229">
        <v>1128</v>
      </c>
      <c r="C9" s="145">
        <v>1127</v>
      </c>
      <c r="D9" s="145">
        <v>1124</v>
      </c>
      <c r="E9" s="145">
        <v>1046</v>
      </c>
      <c r="F9" s="145">
        <v>31</v>
      </c>
      <c r="G9" s="145">
        <v>32</v>
      </c>
      <c r="H9" s="145">
        <v>15</v>
      </c>
      <c r="I9" s="145">
        <v>3</v>
      </c>
    </row>
    <row r="10" spans="1:9" ht="15" customHeight="1">
      <c r="A10" s="352" t="s">
        <v>711</v>
      </c>
      <c r="B10" s="229">
        <v>594</v>
      </c>
      <c r="C10" s="145">
        <v>594</v>
      </c>
      <c r="D10" s="145">
        <v>594</v>
      </c>
      <c r="E10" s="145">
        <v>579</v>
      </c>
      <c r="F10" s="145">
        <v>5</v>
      </c>
      <c r="G10" s="145">
        <v>5</v>
      </c>
      <c r="H10" s="145">
        <v>5</v>
      </c>
      <c r="I10" s="145" t="s">
        <v>696</v>
      </c>
    </row>
    <row r="11" spans="1:9" ht="15" customHeight="1">
      <c r="A11" s="352" t="s">
        <v>713</v>
      </c>
      <c r="B11" s="229">
        <v>288</v>
      </c>
      <c r="C11" s="145">
        <v>288</v>
      </c>
      <c r="D11" s="145">
        <v>288</v>
      </c>
      <c r="E11" s="145">
        <v>274</v>
      </c>
      <c r="F11" s="145">
        <v>4</v>
      </c>
      <c r="G11" s="145">
        <v>4</v>
      </c>
      <c r="H11" s="145">
        <v>6</v>
      </c>
      <c r="I11" s="145" t="s">
        <v>696</v>
      </c>
    </row>
    <row r="12" spans="1:9" ht="15" customHeight="1">
      <c r="A12" s="353" t="s">
        <v>430</v>
      </c>
      <c r="B12" s="229"/>
      <c r="C12" s="145"/>
      <c r="D12" s="145"/>
      <c r="E12" s="145"/>
      <c r="F12" s="145"/>
      <c r="G12" s="145"/>
      <c r="H12" s="145"/>
      <c r="I12" s="145"/>
    </row>
    <row r="13" spans="1:9" ht="15" customHeight="1">
      <c r="A13" s="353" t="s">
        <v>744</v>
      </c>
      <c r="B13" s="229">
        <v>8041</v>
      </c>
      <c r="C13" s="145">
        <v>8030</v>
      </c>
      <c r="D13" s="145">
        <v>8018</v>
      </c>
      <c r="E13" s="145">
        <v>7481</v>
      </c>
      <c r="F13" s="145">
        <v>243</v>
      </c>
      <c r="G13" s="145">
        <v>227</v>
      </c>
      <c r="H13" s="145">
        <v>67</v>
      </c>
      <c r="I13" s="145">
        <v>12</v>
      </c>
    </row>
    <row r="14" spans="1:9" ht="15" customHeight="1">
      <c r="A14" s="352" t="s">
        <v>701</v>
      </c>
      <c r="B14" s="229">
        <v>1717</v>
      </c>
      <c r="C14" s="145">
        <v>1709</v>
      </c>
      <c r="D14" s="145">
        <v>1699</v>
      </c>
      <c r="E14" s="145">
        <v>1430</v>
      </c>
      <c r="F14" s="145">
        <v>121</v>
      </c>
      <c r="G14" s="145">
        <v>134</v>
      </c>
      <c r="H14" s="145">
        <v>14</v>
      </c>
      <c r="I14" s="145">
        <v>10</v>
      </c>
    </row>
    <row r="15" spans="1:9" ht="15" customHeight="1">
      <c r="A15" s="352" t="s">
        <v>703</v>
      </c>
      <c r="B15" s="229">
        <v>2730</v>
      </c>
      <c r="C15" s="145">
        <v>2727</v>
      </c>
      <c r="D15" s="145">
        <v>2726</v>
      </c>
      <c r="E15" s="145">
        <v>2550</v>
      </c>
      <c r="F15" s="145">
        <v>87</v>
      </c>
      <c r="G15" s="145">
        <v>66</v>
      </c>
      <c r="H15" s="145">
        <v>23</v>
      </c>
      <c r="I15" s="145">
        <v>1</v>
      </c>
    </row>
    <row r="16" spans="1:9" ht="15" customHeight="1">
      <c r="A16" s="352" t="s">
        <v>705</v>
      </c>
      <c r="B16" s="229">
        <v>1380</v>
      </c>
      <c r="C16" s="145">
        <v>1380</v>
      </c>
      <c r="D16" s="145">
        <v>1380</v>
      </c>
      <c r="E16" s="145">
        <v>1331</v>
      </c>
      <c r="F16" s="145">
        <v>21</v>
      </c>
      <c r="G16" s="145">
        <v>19</v>
      </c>
      <c r="H16" s="145">
        <v>9</v>
      </c>
      <c r="I16" s="145" t="s">
        <v>696</v>
      </c>
    </row>
    <row r="17" spans="1:9" ht="15" customHeight="1">
      <c r="A17" s="352" t="s">
        <v>707</v>
      </c>
      <c r="B17" s="229">
        <v>870</v>
      </c>
      <c r="C17" s="145">
        <v>870</v>
      </c>
      <c r="D17" s="145">
        <v>870</v>
      </c>
      <c r="E17" s="145">
        <v>844</v>
      </c>
      <c r="F17" s="145">
        <v>13</v>
      </c>
      <c r="G17" s="145">
        <v>6</v>
      </c>
      <c r="H17" s="145">
        <v>7</v>
      </c>
      <c r="I17" s="145" t="s">
        <v>696</v>
      </c>
    </row>
    <row r="18" spans="1:9" ht="15" customHeight="1">
      <c r="A18" s="352" t="s">
        <v>709</v>
      </c>
      <c r="B18" s="229">
        <v>604</v>
      </c>
      <c r="C18" s="145">
        <v>604</v>
      </c>
      <c r="D18" s="145">
        <v>603</v>
      </c>
      <c r="E18" s="145">
        <v>597</v>
      </c>
      <c r="F18" s="145" t="s">
        <v>696</v>
      </c>
      <c r="G18" s="145">
        <v>1</v>
      </c>
      <c r="H18" s="145">
        <v>5</v>
      </c>
      <c r="I18" s="145">
        <v>1</v>
      </c>
    </row>
    <row r="19" spans="1:9" ht="15" customHeight="1">
      <c r="A19" s="352" t="s">
        <v>711</v>
      </c>
      <c r="B19" s="229">
        <v>491</v>
      </c>
      <c r="C19" s="145">
        <v>491</v>
      </c>
      <c r="D19" s="145">
        <v>491</v>
      </c>
      <c r="E19" s="145">
        <v>487</v>
      </c>
      <c r="F19" s="145" t="s">
        <v>696</v>
      </c>
      <c r="G19" s="145" t="s">
        <v>696</v>
      </c>
      <c r="H19" s="145">
        <v>4</v>
      </c>
      <c r="I19" s="145" t="s">
        <v>696</v>
      </c>
    </row>
    <row r="20" spans="1:9" ht="15" customHeight="1" thickBot="1">
      <c r="A20" s="354" t="s">
        <v>713</v>
      </c>
      <c r="B20" s="259">
        <v>249</v>
      </c>
      <c r="C20" s="147">
        <v>249</v>
      </c>
      <c r="D20" s="147">
        <v>249</v>
      </c>
      <c r="E20" s="147">
        <v>242</v>
      </c>
      <c r="F20" s="147">
        <v>1</v>
      </c>
      <c r="G20" s="147">
        <v>1</v>
      </c>
      <c r="H20" s="147">
        <v>5</v>
      </c>
      <c r="I20" s="147" t="s">
        <v>696</v>
      </c>
    </row>
    <row r="21" spans="1:4" s="223" customFormat="1" ht="15" customHeight="1">
      <c r="A21" s="220" t="s">
        <v>13</v>
      </c>
      <c r="B21" s="220"/>
      <c r="C21" s="220"/>
      <c r="D21" s="221"/>
    </row>
  </sheetData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6.625" style="21" customWidth="1"/>
    <col min="2" max="3" width="7.125" style="21" customWidth="1"/>
    <col min="4" max="10" width="6.625" style="21" customWidth="1"/>
    <col min="11" max="11" width="7.125" style="21" customWidth="1"/>
    <col min="12" max="13" width="6.625" style="21" customWidth="1"/>
    <col min="14" max="16384" width="9.00390625" style="21" customWidth="1"/>
  </cols>
  <sheetData>
    <row r="1" spans="1:13" s="204" customFormat="1" ht="15" customHeight="1">
      <c r="A1" s="207" t="s">
        <v>756</v>
      </c>
      <c r="B1" s="207"/>
      <c r="C1" s="207"/>
      <c r="D1" s="207"/>
      <c r="E1" s="207"/>
      <c r="F1" s="207"/>
      <c r="G1" s="207"/>
      <c r="M1" s="426" t="s">
        <v>831</v>
      </c>
    </row>
    <row r="2" spans="1:13" s="45" customFormat="1" ht="15" customHeight="1" thickBot="1">
      <c r="A2" s="139"/>
      <c r="B2" s="139"/>
      <c r="C2" s="139"/>
      <c r="D2" s="139"/>
      <c r="E2" s="139"/>
      <c r="F2" s="139"/>
      <c r="G2" s="139"/>
      <c r="I2" s="140"/>
      <c r="M2" s="140" t="s">
        <v>372</v>
      </c>
    </row>
    <row r="3" spans="1:13" ht="30" customHeight="1">
      <c r="A3" s="289"/>
      <c r="B3" s="290" t="s">
        <v>744</v>
      </c>
      <c r="C3" s="290" t="s">
        <v>454</v>
      </c>
      <c r="D3" s="295" t="s">
        <v>455</v>
      </c>
      <c r="E3" s="290" t="s">
        <v>457</v>
      </c>
      <c r="F3" s="295" t="s">
        <v>448</v>
      </c>
      <c r="G3" s="290" t="s">
        <v>456</v>
      </c>
      <c r="H3" s="295" t="s">
        <v>449</v>
      </c>
      <c r="I3" s="295" t="s">
        <v>450</v>
      </c>
      <c r="J3" s="295" t="s">
        <v>451</v>
      </c>
      <c r="K3" s="295" t="s">
        <v>452</v>
      </c>
      <c r="L3" s="295" t="s">
        <v>453</v>
      </c>
      <c r="M3" s="360" t="s">
        <v>426</v>
      </c>
    </row>
    <row r="4" spans="1:13" ht="15" customHeight="1">
      <c r="A4" s="292" t="s">
        <v>101</v>
      </c>
      <c r="B4" s="283">
        <v>474</v>
      </c>
      <c r="C4" s="279">
        <v>123</v>
      </c>
      <c r="D4" s="279">
        <v>92</v>
      </c>
      <c r="E4" s="279">
        <v>42</v>
      </c>
      <c r="F4" s="279">
        <v>11</v>
      </c>
      <c r="G4" s="279" t="s">
        <v>695</v>
      </c>
      <c r="H4" s="279">
        <v>55</v>
      </c>
      <c r="I4" s="279">
        <v>4</v>
      </c>
      <c r="J4" s="279">
        <v>8</v>
      </c>
      <c r="K4" s="279">
        <v>107</v>
      </c>
      <c r="L4" s="279">
        <v>8</v>
      </c>
      <c r="M4" s="279">
        <v>24</v>
      </c>
    </row>
    <row r="5" spans="1:13" ht="15" customHeight="1">
      <c r="A5" s="293" t="s">
        <v>76</v>
      </c>
      <c r="B5" s="229">
        <v>186</v>
      </c>
      <c r="C5" s="145">
        <v>63</v>
      </c>
      <c r="D5" s="145">
        <v>14</v>
      </c>
      <c r="E5" s="145">
        <v>7</v>
      </c>
      <c r="F5" s="145" t="s">
        <v>695</v>
      </c>
      <c r="G5" s="145" t="s">
        <v>695</v>
      </c>
      <c r="H5" s="145">
        <v>23</v>
      </c>
      <c r="I5" s="145">
        <v>3</v>
      </c>
      <c r="J5" s="145">
        <v>7</v>
      </c>
      <c r="K5" s="145">
        <v>53</v>
      </c>
      <c r="L5" s="145">
        <v>4</v>
      </c>
      <c r="M5" s="145">
        <v>12</v>
      </c>
    </row>
    <row r="6" spans="1:13" ht="15" customHeight="1" thickBot="1">
      <c r="A6" s="294" t="s">
        <v>77</v>
      </c>
      <c r="B6" s="259">
        <v>288</v>
      </c>
      <c r="C6" s="147">
        <v>60</v>
      </c>
      <c r="D6" s="147">
        <v>78</v>
      </c>
      <c r="E6" s="147">
        <v>35</v>
      </c>
      <c r="F6" s="147">
        <v>11</v>
      </c>
      <c r="G6" s="147" t="s">
        <v>695</v>
      </c>
      <c r="H6" s="147">
        <v>32</v>
      </c>
      <c r="I6" s="147">
        <v>1</v>
      </c>
      <c r="J6" s="147">
        <v>1</v>
      </c>
      <c r="K6" s="147">
        <v>54</v>
      </c>
      <c r="L6" s="147">
        <v>4</v>
      </c>
      <c r="M6" s="147">
        <v>12</v>
      </c>
    </row>
    <row r="7" spans="1:5" s="223" customFormat="1" ht="15" customHeight="1">
      <c r="A7" s="220" t="s">
        <v>13</v>
      </c>
      <c r="B7" s="220"/>
      <c r="C7" s="220"/>
      <c r="D7" s="220"/>
      <c r="E7" s="221"/>
    </row>
  </sheetData>
  <hyperlinks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1" customWidth="1"/>
  </cols>
  <sheetData>
    <row r="1" spans="1:9" s="204" customFormat="1" ht="15" customHeight="1">
      <c r="A1" s="204" t="s">
        <v>757</v>
      </c>
      <c r="E1" s="426" t="s">
        <v>831</v>
      </c>
      <c r="I1" s="426" t="s">
        <v>831</v>
      </c>
    </row>
    <row r="2" ht="15" customHeight="1" thickBot="1">
      <c r="I2" s="402" t="s">
        <v>372</v>
      </c>
    </row>
    <row r="3" spans="1:9" ht="15" customHeight="1">
      <c r="A3" s="6" t="s">
        <v>137</v>
      </c>
      <c r="B3" s="134" t="s">
        <v>90</v>
      </c>
      <c r="C3" s="134" t="s">
        <v>91</v>
      </c>
      <c r="D3" s="134" t="s">
        <v>92</v>
      </c>
      <c r="E3" s="134" t="s">
        <v>93</v>
      </c>
      <c r="F3" s="134" t="s">
        <v>94</v>
      </c>
      <c r="G3" s="134" t="s">
        <v>95</v>
      </c>
      <c r="H3" s="134" t="s">
        <v>34</v>
      </c>
      <c r="I3" s="408" t="s">
        <v>60</v>
      </c>
    </row>
    <row r="4" spans="1:9" ht="15" customHeight="1">
      <c r="A4" s="260" t="s">
        <v>138</v>
      </c>
      <c r="B4" s="105">
        <v>11461</v>
      </c>
      <c r="C4" s="105">
        <v>8103</v>
      </c>
      <c r="D4" s="105">
        <v>6014</v>
      </c>
      <c r="E4" s="105">
        <v>4900</v>
      </c>
      <c r="F4" s="105">
        <v>4193</v>
      </c>
      <c r="G4" s="105">
        <v>4038</v>
      </c>
      <c r="H4" s="105">
        <v>3450</v>
      </c>
      <c r="I4" s="136">
        <v>3531</v>
      </c>
    </row>
    <row r="5" spans="1:9" ht="15" customHeight="1">
      <c r="A5" s="44" t="s">
        <v>139</v>
      </c>
      <c r="B5" s="105">
        <v>5333</v>
      </c>
      <c r="C5" s="105">
        <v>5847</v>
      </c>
      <c r="D5" s="105">
        <v>6865</v>
      </c>
      <c r="E5" s="105">
        <v>7221</v>
      </c>
      <c r="F5" s="105">
        <v>7608</v>
      </c>
      <c r="G5" s="105">
        <v>7743</v>
      </c>
      <c r="H5" s="105">
        <v>7524</v>
      </c>
      <c r="I5" s="136">
        <v>7028</v>
      </c>
    </row>
    <row r="6" spans="1:9" ht="15" customHeight="1">
      <c r="A6" s="44" t="s">
        <v>140</v>
      </c>
      <c r="B6" s="105">
        <v>8335</v>
      </c>
      <c r="C6" s="105">
        <v>9098</v>
      </c>
      <c r="D6" s="105">
        <v>9768</v>
      </c>
      <c r="E6" s="105">
        <v>9689</v>
      </c>
      <c r="F6" s="105">
        <v>10443</v>
      </c>
      <c r="G6" s="105">
        <v>11876</v>
      </c>
      <c r="H6" s="105">
        <v>12535</v>
      </c>
      <c r="I6" s="136">
        <v>12923</v>
      </c>
    </row>
    <row r="7" spans="1:9" ht="15" customHeight="1">
      <c r="A7" s="44" t="s">
        <v>131</v>
      </c>
      <c r="B7" s="105">
        <f aca="true" t="shared" si="0" ref="B7:I7">SUM(B4:B6)+B8</f>
        <v>25136</v>
      </c>
      <c r="C7" s="105">
        <f t="shared" si="0"/>
        <v>23108</v>
      </c>
      <c r="D7" s="105">
        <f t="shared" si="0"/>
        <v>22675</v>
      </c>
      <c r="E7" s="105">
        <f t="shared" si="0"/>
        <v>21833</v>
      </c>
      <c r="F7" s="105">
        <f t="shared" si="0"/>
        <v>22334</v>
      </c>
      <c r="G7" s="105">
        <f t="shared" si="0"/>
        <v>23717</v>
      </c>
      <c r="H7" s="105">
        <f t="shared" si="0"/>
        <v>23769</v>
      </c>
      <c r="I7" s="136">
        <f t="shared" si="0"/>
        <v>23652</v>
      </c>
    </row>
    <row r="8" spans="1:9" ht="15" customHeight="1" thickBot="1">
      <c r="A8" s="108" t="s">
        <v>141</v>
      </c>
      <c r="B8" s="101">
        <v>7</v>
      </c>
      <c r="C8" s="110">
        <v>60</v>
      </c>
      <c r="D8" s="110">
        <v>28</v>
      </c>
      <c r="E8" s="110">
        <v>23</v>
      </c>
      <c r="F8" s="110">
        <v>90</v>
      </c>
      <c r="G8" s="110">
        <v>60</v>
      </c>
      <c r="H8" s="110">
        <v>260</v>
      </c>
      <c r="I8" s="151">
        <v>170</v>
      </c>
    </row>
    <row r="9" spans="1:6" s="223" customFormat="1" ht="15" customHeight="1">
      <c r="A9" s="220" t="s">
        <v>248</v>
      </c>
      <c r="B9" s="220"/>
      <c r="C9" s="220"/>
      <c r="D9" s="220"/>
      <c r="E9" s="221"/>
      <c r="F9" s="222"/>
    </row>
    <row r="10" spans="1:6" s="297" customFormat="1" ht="15" customHeight="1">
      <c r="A10" s="296" t="s">
        <v>602</v>
      </c>
      <c r="B10" s="296"/>
      <c r="C10" s="296"/>
      <c r="D10" s="296"/>
      <c r="E10" s="296"/>
      <c r="F10" s="296"/>
    </row>
  </sheetData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0.625" style="21" customWidth="1"/>
    <col min="2" max="16384" width="6.625" style="21" customWidth="1"/>
  </cols>
  <sheetData>
    <row r="1" spans="1:10" s="204" customFormat="1" ht="15" customHeight="1">
      <c r="A1" s="204" t="s">
        <v>804</v>
      </c>
      <c r="F1" s="361"/>
      <c r="G1" s="206"/>
      <c r="J1" s="426" t="s">
        <v>831</v>
      </c>
    </row>
    <row r="2" spans="1:10" ht="15" customHeight="1" thickBot="1">
      <c r="A2" s="19"/>
      <c r="B2" s="19"/>
      <c r="C2" s="19"/>
      <c r="D2" s="19"/>
      <c r="E2" s="19"/>
      <c r="J2" s="402" t="s">
        <v>372</v>
      </c>
    </row>
    <row r="3" spans="1:10" ht="15" customHeight="1">
      <c r="A3" s="453"/>
      <c r="B3" s="431" t="s">
        <v>637</v>
      </c>
      <c r="C3" s="431" t="s">
        <v>603</v>
      </c>
      <c r="D3" s="431"/>
      <c r="E3" s="431"/>
      <c r="F3" s="431" t="s">
        <v>638</v>
      </c>
      <c r="G3" s="441" t="s">
        <v>693</v>
      </c>
      <c r="H3" s="441" t="s">
        <v>694</v>
      </c>
      <c r="I3" s="441" t="s">
        <v>641</v>
      </c>
      <c r="J3" s="443" t="s">
        <v>642</v>
      </c>
    </row>
    <row r="4" spans="1:10" ht="30" customHeight="1">
      <c r="A4" s="454"/>
      <c r="B4" s="442"/>
      <c r="C4" s="329" t="s">
        <v>98</v>
      </c>
      <c r="D4" s="329" t="s">
        <v>639</v>
      </c>
      <c r="E4" s="329" t="s">
        <v>640</v>
      </c>
      <c r="F4" s="442"/>
      <c r="G4" s="442"/>
      <c r="H4" s="442"/>
      <c r="I4" s="442"/>
      <c r="J4" s="444"/>
    </row>
    <row r="5" spans="1:10" ht="15" customHeight="1">
      <c r="A5" s="292" t="s">
        <v>98</v>
      </c>
      <c r="B5" s="362">
        <v>23652</v>
      </c>
      <c r="C5" s="362">
        <v>16686</v>
      </c>
      <c r="D5" s="362">
        <v>13760</v>
      </c>
      <c r="E5" s="362">
        <v>2926</v>
      </c>
      <c r="F5" s="362">
        <v>816</v>
      </c>
      <c r="G5" s="362">
        <v>713</v>
      </c>
      <c r="H5" s="362">
        <v>3048</v>
      </c>
      <c r="I5" s="362">
        <v>2284</v>
      </c>
      <c r="J5" s="362">
        <v>100</v>
      </c>
    </row>
    <row r="6" spans="1:10" ht="15" customHeight="1">
      <c r="A6" s="293" t="s">
        <v>643</v>
      </c>
      <c r="B6" s="362">
        <v>3509</v>
      </c>
      <c r="C6" s="362">
        <v>202</v>
      </c>
      <c r="D6" s="362">
        <v>127</v>
      </c>
      <c r="E6" s="362">
        <v>75</v>
      </c>
      <c r="F6" s="362">
        <v>11</v>
      </c>
      <c r="G6" s="362">
        <v>85</v>
      </c>
      <c r="H6" s="362">
        <v>1830</v>
      </c>
      <c r="I6" s="362">
        <v>1380</v>
      </c>
      <c r="J6" s="362" t="s">
        <v>696</v>
      </c>
    </row>
    <row r="7" spans="1:10" ht="15" customHeight="1">
      <c r="A7" s="293" t="s">
        <v>644</v>
      </c>
      <c r="B7" s="362">
        <v>21</v>
      </c>
      <c r="C7" s="362">
        <v>9</v>
      </c>
      <c r="D7" s="362">
        <v>8</v>
      </c>
      <c r="E7" s="362">
        <v>1</v>
      </c>
      <c r="F7" s="362" t="s">
        <v>696</v>
      </c>
      <c r="G7" s="362">
        <v>5</v>
      </c>
      <c r="H7" s="362">
        <v>5</v>
      </c>
      <c r="I7" s="362">
        <v>2</v>
      </c>
      <c r="J7" s="362" t="s">
        <v>696</v>
      </c>
    </row>
    <row r="8" spans="1:10" ht="15" customHeight="1">
      <c r="A8" s="293" t="s">
        <v>645</v>
      </c>
      <c r="B8" s="362">
        <v>1</v>
      </c>
      <c r="C8" s="362" t="s">
        <v>696</v>
      </c>
      <c r="D8" s="362" t="s">
        <v>696</v>
      </c>
      <c r="E8" s="362" t="s">
        <v>696</v>
      </c>
      <c r="F8" s="362" t="s">
        <v>696</v>
      </c>
      <c r="G8" s="362">
        <v>1</v>
      </c>
      <c r="H8" s="362" t="s">
        <v>696</v>
      </c>
      <c r="I8" s="362" t="s">
        <v>696</v>
      </c>
      <c r="J8" s="362" t="s">
        <v>696</v>
      </c>
    </row>
    <row r="9" spans="1:10" ht="15" customHeight="1">
      <c r="A9" s="293" t="s">
        <v>646</v>
      </c>
      <c r="B9" s="362">
        <v>4</v>
      </c>
      <c r="C9" s="362">
        <v>2</v>
      </c>
      <c r="D9" s="362">
        <v>2</v>
      </c>
      <c r="E9" s="362" t="s">
        <v>696</v>
      </c>
      <c r="F9" s="362" t="s">
        <v>696</v>
      </c>
      <c r="G9" s="362">
        <v>1</v>
      </c>
      <c r="H9" s="362" t="s">
        <v>696</v>
      </c>
      <c r="I9" s="362">
        <v>1</v>
      </c>
      <c r="J9" s="362" t="s">
        <v>696</v>
      </c>
    </row>
    <row r="10" spans="1:10" ht="15" customHeight="1">
      <c r="A10" s="293" t="s">
        <v>647</v>
      </c>
      <c r="B10" s="362">
        <v>1716</v>
      </c>
      <c r="C10" s="362">
        <v>995</v>
      </c>
      <c r="D10" s="362">
        <v>905</v>
      </c>
      <c r="E10" s="362">
        <v>90</v>
      </c>
      <c r="F10" s="362">
        <v>175</v>
      </c>
      <c r="G10" s="362">
        <v>156</v>
      </c>
      <c r="H10" s="362">
        <v>261</v>
      </c>
      <c r="I10" s="362">
        <v>129</v>
      </c>
      <c r="J10" s="362" t="s">
        <v>696</v>
      </c>
    </row>
    <row r="11" spans="1:10" ht="15" customHeight="1">
      <c r="A11" s="293" t="s">
        <v>648</v>
      </c>
      <c r="B11" s="362">
        <v>5308</v>
      </c>
      <c r="C11" s="362">
        <v>4675</v>
      </c>
      <c r="D11" s="362">
        <v>4124</v>
      </c>
      <c r="E11" s="362">
        <v>551</v>
      </c>
      <c r="F11" s="362">
        <v>168</v>
      </c>
      <c r="G11" s="362">
        <v>74</v>
      </c>
      <c r="H11" s="362">
        <v>130</v>
      </c>
      <c r="I11" s="362">
        <v>167</v>
      </c>
      <c r="J11" s="362">
        <v>93</v>
      </c>
    </row>
    <row r="12" spans="1:10" ht="15" customHeight="1">
      <c r="A12" s="293" t="s">
        <v>649</v>
      </c>
      <c r="B12" s="362">
        <v>146</v>
      </c>
      <c r="C12" s="362">
        <v>146</v>
      </c>
      <c r="D12" s="362">
        <v>141</v>
      </c>
      <c r="E12" s="362">
        <v>5</v>
      </c>
      <c r="F12" s="362" t="s">
        <v>695</v>
      </c>
      <c r="G12" s="362" t="s">
        <v>695</v>
      </c>
      <c r="H12" s="362" t="s">
        <v>695</v>
      </c>
      <c r="I12" s="362" t="s">
        <v>695</v>
      </c>
      <c r="J12" s="362" t="s">
        <v>695</v>
      </c>
    </row>
    <row r="13" spans="1:10" ht="15" customHeight="1">
      <c r="A13" s="293" t="s">
        <v>650</v>
      </c>
      <c r="B13" s="362">
        <v>216</v>
      </c>
      <c r="C13" s="362">
        <v>190</v>
      </c>
      <c r="D13" s="362">
        <v>177</v>
      </c>
      <c r="E13" s="362">
        <v>13</v>
      </c>
      <c r="F13" s="362">
        <v>7</v>
      </c>
      <c r="G13" s="362">
        <v>1</v>
      </c>
      <c r="H13" s="362">
        <v>15</v>
      </c>
      <c r="I13" s="362">
        <v>3</v>
      </c>
      <c r="J13" s="362" t="s">
        <v>695</v>
      </c>
    </row>
    <row r="14" spans="1:10" ht="15" customHeight="1">
      <c r="A14" s="293" t="s">
        <v>651</v>
      </c>
      <c r="B14" s="362">
        <v>838</v>
      </c>
      <c r="C14" s="362">
        <v>747</v>
      </c>
      <c r="D14" s="362">
        <v>667</v>
      </c>
      <c r="E14" s="362">
        <v>80</v>
      </c>
      <c r="F14" s="362">
        <v>36</v>
      </c>
      <c r="G14" s="362">
        <v>10</v>
      </c>
      <c r="H14" s="362">
        <v>33</v>
      </c>
      <c r="I14" s="362">
        <v>11</v>
      </c>
      <c r="J14" s="362" t="s">
        <v>695</v>
      </c>
    </row>
    <row r="15" spans="1:10" ht="15" customHeight="1">
      <c r="A15" s="293" t="s">
        <v>652</v>
      </c>
      <c r="B15" s="362">
        <v>3362</v>
      </c>
      <c r="C15" s="362">
        <v>2392</v>
      </c>
      <c r="D15" s="362">
        <v>1800</v>
      </c>
      <c r="E15" s="362">
        <v>592</v>
      </c>
      <c r="F15" s="362">
        <v>190</v>
      </c>
      <c r="G15" s="362">
        <v>162</v>
      </c>
      <c r="H15" s="362">
        <v>300</v>
      </c>
      <c r="I15" s="362">
        <v>318</v>
      </c>
      <c r="J15" s="362" t="s">
        <v>695</v>
      </c>
    </row>
    <row r="16" spans="1:10" ht="15" customHeight="1">
      <c r="A16" s="293" t="s">
        <v>653</v>
      </c>
      <c r="B16" s="362">
        <v>252</v>
      </c>
      <c r="C16" s="362">
        <v>230</v>
      </c>
      <c r="D16" s="362">
        <v>212</v>
      </c>
      <c r="E16" s="362">
        <v>18</v>
      </c>
      <c r="F16" s="362">
        <v>6</v>
      </c>
      <c r="G16" s="362">
        <v>3</v>
      </c>
      <c r="H16" s="362">
        <v>10</v>
      </c>
      <c r="I16" s="362">
        <v>3</v>
      </c>
      <c r="J16" s="362" t="s">
        <v>695</v>
      </c>
    </row>
    <row r="17" spans="1:10" ht="15" customHeight="1">
      <c r="A17" s="293" t="s">
        <v>654</v>
      </c>
      <c r="B17" s="362">
        <v>107</v>
      </c>
      <c r="C17" s="362">
        <v>36</v>
      </c>
      <c r="D17" s="362">
        <v>31</v>
      </c>
      <c r="E17" s="362">
        <v>5</v>
      </c>
      <c r="F17" s="362">
        <v>18</v>
      </c>
      <c r="G17" s="362">
        <v>7</v>
      </c>
      <c r="H17" s="362">
        <v>31</v>
      </c>
      <c r="I17" s="362">
        <v>15</v>
      </c>
      <c r="J17" s="362" t="s">
        <v>695</v>
      </c>
    </row>
    <row r="18" spans="1:10" ht="15" customHeight="1">
      <c r="A18" s="293" t="s">
        <v>655</v>
      </c>
      <c r="B18" s="362">
        <v>1033</v>
      </c>
      <c r="C18" s="362">
        <v>741</v>
      </c>
      <c r="D18" s="362">
        <v>479</v>
      </c>
      <c r="E18" s="362">
        <v>262</v>
      </c>
      <c r="F18" s="362">
        <v>38</v>
      </c>
      <c r="G18" s="362">
        <v>74</v>
      </c>
      <c r="H18" s="362">
        <v>87</v>
      </c>
      <c r="I18" s="362">
        <v>92</v>
      </c>
      <c r="J18" s="362" t="s">
        <v>695</v>
      </c>
    </row>
    <row r="19" spans="1:10" ht="15" customHeight="1">
      <c r="A19" s="293" t="s">
        <v>656</v>
      </c>
      <c r="B19" s="362">
        <v>1995</v>
      </c>
      <c r="C19" s="362">
        <v>1873</v>
      </c>
      <c r="D19" s="362">
        <v>1442</v>
      </c>
      <c r="E19" s="362">
        <v>431</v>
      </c>
      <c r="F19" s="362">
        <v>15</v>
      </c>
      <c r="G19" s="362">
        <v>34</v>
      </c>
      <c r="H19" s="362">
        <v>46</v>
      </c>
      <c r="I19" s="362">
        <v>26</v>
      </c>
      <c r="J19" s="362" t="s">
        <v>695</v>
      </c>
    </row>
    <row r="20" spans="1:10" ht="15" customHeight="1">
      <c r="A20" s="293" t="s">
        <v>657</v>
      </c>
      <c r="B20" s="362">
        <v>1087</v>
      </c>
      <c r="C20" s="362">
        <v>994</v>
      </c>
      <c r="D20" s="362">
        <v>785</v>
      </c>
      <c r="E20" s="362">
        <v>209</v>
      </c>
      <c r="F20" s="362">
        <v>12</v>
      </c>
      <c r="G20" s="362">
        <v>15</v>
      </c>
      <c r="H20" s="362">
        <v>60</v>
      </c>
      <c r="I20" s="362">
        <v>6</v>
      </c>
      <c r="J20" s="362" t="s">
        <v>695</v>
      </c>
    </row>
    <row r="21" spans="1:10" ht="15" customHeight="1">
      <c r="A21" s="293" t="s">
        <v>658</v>
      </c>
      <c r="B21" s="362">
        <v>532</v>
      </c>
      <c r="C21" s="362">
        <v>527</v>
      </c>
      <c r="D21" s="362">
        <v>437</v>
      </c>
      <c r="E21" s="362">
        <v>90</v>
      </c>
      <c r="F21" s="362">
        <v>4</v>
      </c>
      <c r="G21" s="362">
        <v>1</v>
      </c>
      <c r="H21" s="362" t="s">
        <v>695</v>
      </c>
      <c r="I21" s="362" t="s">
        <v>695</v>
      </c>
      <c r="J21" s="362" t="s">
        <v>695</v>
      </c>
    </row>
    <row r="22" spans="1:10" ht="15" customHeight="1">
      <c r="A22" s="293" t="s">
        <v>659</v>
      </c>
      <c r="B22" s="362">
        <v>2477</v>
      </c>
      <c r="C22" s="362">
        <v>1903</v>
      </c>
      <c r="D22" s="362">
        <v>1494</v>
      </c>
      <c r="E22" s="362">
        <v>409</v>
      </c>
      <c r="F22" s="362">
        <v>134</v>
      </c>
      <c r="G22" s="362">
        <v>82</v>
      </c>
      <c r="H22" s="362">
        <v>227</v>
      </c>
      <c r="I22" s="362">
        <v>124</v>
      </c>
      <c r="J22" s="362">
        <v>7</v>
      </c>
    </row>
    <row r="23" spans="1:10" ht="15" customHeight="1">
      <c r="A23" s="293" t="s">
        <v>660</v>
      </c>
      <c r="B23" s="362">
        <v>878</v>
      </c>
      <c r="C23" s="362">
        <v>878</v>
      </c>
      <c r="D23" s="362">
        <v>811</v>
      </c>
      <c r="E23" s="362">
        <v>67</v>
      </c>
      <c r="F23" s="362" t="s">
        <v>695</v>
      </c>
      <c r="G23" s="362" t="s">
        <v>695</v>
      </c>
      <c r="H23" s="362" t="s">
        <v>695</v>
      </c>
      <c r="I23" s="362" t="s">
        <v>695</v>
      </c>
      <c r="J23" s="362" t="s">
        <v>695</v>
      </c>
    </row>
    <row r="24" spans="1:10" ht="15" customHeight="1">
      <c r="A24" s="293" t="s">
        <v>661</v>
      </c>
      <c r="B24" s="362">
        <v>170</v>
      </c>
      <c r="C24" s="362">
        <v>146</v>
      </c>
      <c r="D24" s="362">
        <v>118</v>
      </c>
      <c r="E24" s="362">
        <v>28</v>
      </c>
      <c r="F24" s="362">
        <v>2</v>
      </c>
      <c r="G24" s="362">
        <v>2</v>
      </c>
      <c r="H24" s="362">
        <v>13</v>
      </c>
      <c r="I24" s="362">
        <v>7</v>
      </c>
      <c r="J24" s="362" t="s">
        <v>695</v>
      </c>
    </row>
    <row r="25" spans="1:10" ht="15" customHeight="1">
      <c r="A25" s="327" t="s">
        <v>662</v>
      </c>
      <c r="B25" s="362">
        <v>3531</v>
      </c>
      <c r="C25" s="362">
        <v>211</v>
      </c>
      <c r="D25" s="362">
        <v>135</v>
      </c>
      <c r="E25" s="362">
        <v>76</v>
      </c>
      <c r="F25" s="362">
        <v>11</v>
      </c>
      <c r="G25" s="362">
        <v>91</v>
      </c>
      <c r="H25" s="362">
        <v>1835</v>
      </c>
      <c r="I25" s="362">
        <v>1382</v>
      </c>
      <c r="J25" s="362" t="s">
        <v>695</v>
      </c>
    </row>
    <row r="26" spans="1:10" ht="15" customHeight="1">
      <c r="A26" s="327" t="s">
        <v>663</v>
      </c>
      <c r="B26" s="362">
        <v>7028</v>
      </c>
      <c r="C26" s="362">
        <v>5672</v>
      </c>
      <c r="D26" s="362">
        <v>5031</v>
      </c>
      <c r="E26" s="362">
        <v>641</v>
      </c>
      <c r="F26" s="362">
        <v>343</v>
      </c>
      <c r="G26" s="362">
        <v>231</v>
      </c>
      <c r="H26" s="362">
        <v>391</v>
      </c>
      <c r="I26" s="362">
        <v>297</v>
      </c>
      <c r="J26" s="362">
        <v>93</v>
      </c>
    </row>
    <row r="27" spans="1:10" ht="15" customHeight="1" thickBot="1">
      <c r="A27" s="328" t="s">
        <v>664</v>
      </c>
      <c r="B27" s="363">
        <v>12923</v>
      </c>
      <c r="C27" s="364">
        <v>10657</v>
      </c>
      <c r="D27" s="364">
        <v>8476</v>
      </c>
      <c r="E27" s="364">
        <v>2181</v>
      </c>
      <c r="F27" s="364">
        <v>460</v>
      </c>
      <c r="G27" s="364">
        <v>389</v>
      </c>
      <c r="H27" s="364">
        <v>809</v>
      </c>
      <c r="I27" s="364">
        <v>598</v>
      </c>
      <c r="J27" s="364">
        <v>7</v>
      </c>
    </row>
    <row r="28" spans="1:5" s="223" customFormat="1" ht="15" customHeight="1">
      <c r="A28" s="220" t="s">
        <v>458</v>
      </c>
      <c r="B28" s="220"/>
      <c r="C28" s="220"/>
      <c r="D28" s="220"/>
      <c r="E28" s="221"/>
    </row>
  </sheetData>
  <mergeCells count="8">
    <mergeCell ref="A3:A4"/>
    <mergeCell ref="H3:H4"/>
    <mergeCell ref="I3:I4"/>
    <mergeCell ref="J3:J4"/>
    <mergeCell ref="B3:B4"/>
    <mergeCell ref="C3:E3"/>
    <mergeCell ref="F3:F4"/>
    <mergeCell ref="G3:G4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9.625" style="21" customWidth="1"/>
    <col min="2" max="2" width="5.625" style="21" customWidth="1"/>
    <col min="3" max="11" width="8.125" style="21" customWidth="1"/>
    <col min="12" max="16384" width="9.00390625" style="21" customWidth="1"/>
  </cols>
  <sheetData>
    <row r="1" spans="1:11" s="204" customFormat="1" ht="15" customHeight="1">
      <c r="A1" s="204" t="s">
        <v>807</v>
      </c>
      <c r="K1" s="426" t="s">
        <v>831</v>
      </c>
    </row>
    <row r="2" ht="15" customHeight="1" thickBot="1">
      <c r="K2" s="402" t="s">
        <v>372</v>
      </c>
    </row>
    <row r="3" spans="1:11" ht="15" customHeight="1">
      <c r="A3" s="432" t="s">
        <v>212</v>
      </c>
      <c r="B3" s="434" t="s">
        <v>149</v>
      </c>
      <c r="C3" s="437" t="s">
        <v>668</v>
      </c>
      <c r="D3" s="439" t="s">
        <v>147</v>
      </c>
      <c r="E3" s="439"/>
      <c r="F3" s="439"/>
      <c r="G3" s="439"/>
      <c r="H3" s="439"/>
      <c r="I3" s="439"/>
      <c r="J3" s="440"/>
      <c r="K3" s="427" t="s">
        <v>667</v>
      </c>
    </row>
    <row r="4" spans="1:11" ht="15" customHeight="1">
      <c r="A4" s="433"/>
      <c r="B4" s="435"/>
      <c r="C4" s="438"/>
      <c r="D4" s="474" t="s">
        <v>150</v>
      </c>
      <c r="E4" s="475" t="s">
        <v>666</v>
      </c>
      <c r="F4" s="475"/>
      <c r="G4" s="475"/>
      <c r="H4" s="475"/>
      <c r="I4" s="475"/>
      <c r="J4" s="476" t="s">
        <v>665</v>
      </c>
      <c r="K4" s="428"/>
    </row>
    <row r="5" spans="1:11" ht="45" customHeight="1">
      <c r="A5" s="433"/>
      <c r="B5" s="436"/>
      <c r="C5" s="438"/>
      <c r="D5" s="435"/>
      <c r="E5" s="341" t="s">
        <v>150</v>
      </c>
      <c r="F5" s="332" t="s">
        <v>580</v>
      </c>
      <c r="G5" s="332" t="s">
        <v>768</v>
      </c>
      <c r="H5" s="332" t="s">
        <v>767</v>
      </c>
      <c r="I5" s="341" t="s">
        <v>148</v>
      </c>
      <c r="J5" s="428"/>
      <c r="K5" s="428"/>
    </row>
    <row r="6" spans="1:11" ht="15" customHeight="1">
      <c r="A6" s="260" t="s">
        <v>93</v>
      </c>
      <c r="B6" s="342" t="s">
        <v>150</v>
      </c>
      <c r="C6" s="94">
        <f aca="true" t="shared" si="0" ref="C6:K6">SUM(C7:C8)</f>
        <v>33155</v>
      </c>
      <c r="D6" s="104">
        <f t="shared" si="0"/>
        <v>22210</v>
      </c>
      <c r="E6" s="104">
        <f t="shared" si="0"/>
        <v>21833</v>
      </c>
      <c r="F6" s="104">
        <f t="shared" si="0"/>
        <v>17139</v>
      </c>
      <c r="G6" s="104">
        <f t="shared" si="0"/>
        <v>4479</v>
      </c>
      <c r="H6" s="104">
        <f t="shared" si="0"/>
        <v>33</v>
      </c>
      <c r="I6" s="104">
        <f t="shared" si="0"/>
        <v>182</v>
      </c>
      <c r="J6" s="104">
        <f t="shared" si="0"/>
        <v>377</v>
      </c>
      <c r="K6" s="104">
        <f t="shared" si="0"/>
        <v>10932</v>
      </c>
    </row>
    <row r="7" spans="1:11" ht="15" customHeight="1">
      <c r="A7" s="44"/>
      <c r="B7" s="93" t="s">
        <v>76</v>
      </c>
      <c r="C7" s="95">
        <v>15380</v>
      </c>
      <c r="D7" s="105">
        <f>E7+J7</f>
        <v>12612</v>
      </c>
      <c r="E7" s="105">
        <f>SUM(F7:I7)</f>
        <v>12310</v>
      </c>
      <c r="F7" s="105">
        <v>11937</v>
      </c>
      <c r="G7" s="105">
        <v>235</v>
      </c>
      <c r="H7" s="105">
        <v>16</v>
      </c>
      <c r="I7" s="105">
        <v>122</v>
      </c>
      <c r="J7" s="105">
        <v>302</v>
      </c>
      <c r="K7" s="105">
        <v>2764</v>
      </c>
    </row>
    <row r="8" spans="1:11" ht="15" customHeight="1">
      <c r="A8" s="7"/>
      <c r="B8" s="8" t="s">
        <v>77</v>
      </c>
      <c r="C8" s="97">
        <v>17775</v>
      </c>
      <c r="D8" s="106">
        <f>E8+J8</f>
        <v>9598</v>
      </c>
      <c r="E8" s="106">
        <f>SUM(F8:I8)</f>
        <v>9523</v>
      </c>
      <c r="F8" s="106">
        <v>5202</v>
      </c>
      <c r="G8" s="106">
        <v>4244</v>
      </c>
      <c r="H8" s="106">
        <v>17</v>
      </c>
      <c r="I8" s="106">
        <v>60</v>
      </c>
      <c r="J8" s="106">
        <v>75</v>
      </c>
      <c r="K8" s="106">
        <v>8168</v>
      </c>
    </row>
    <row r="9" spans="1:11" ht="15" customHeight="1">
      <c r="A9" s="44" t="s">
        <v>94</v>
      </c>
      <c r="B9" s="342" t="s">
        <v>150</v>
      </c>
      <c r="C9" s="95">
        <f aca="true" t="shared" si="1" ref="C9:K9">SUM(C10:C11)</f>
        <v>34106</v>
      </c>
      <c r="D9" s="105">
        <f t="shared" si="1"/>
        <v>22687</v>
      </c>
      <c r="E9" s="105">
        <f t="shared" si="1"/>
        <v>22334</v>
      </c>
      <c r="F9" s="105">
        <f t="shared" si="1"/>
        <v>18058</v>
      </c>
      <c r="G9" s="105">
        <f t="shared" si="1"/>
        <v>3999</v>
      </c>
      <c r="H9" s="105">
        <f t="shared" si="1"/>
        <v>58</v>
      </c>
      <c r="I9" s="105">
        <f t="shared" si="1"/>
        <v>219</v>
      </c>
      <c r="J9" s="105">
        <f t="shared" si="1"/>
        <v>353</v>
      </c>
      <c r="K9" s="105">
        <f t="shared" si="1"/>
        <v>11338</v>
      </c>
    </row>
    <row r="10" spans="1:11" ht="15" customHeight="1">
      <c r="A10" s="44"/>
      <c r="B10" s="93" t="s">
        <v>76</v>
      </c>
      <c r="C10" s="95">
        <v>15753</v>
      </c>
      <c r="D10" s="105">
        <f>E10+J10</f>
        <v>12785</v>
      </c>
      <c r="E10" s="105">
        <f>SUM(F10:I10)</f>
        <v>12523</v>
      </c>
      <c r="F10" s="105">
        <v>12061</v>
      </c>
      <c r="G10" s="105">
        <v>285</v>
      </c>
      <c r="H10" s="105">
        <v>28</v>
      </c>
      <c r="I10" s="105">
        <v>149</v>
      </c>
      <c r="J10" s="105">
        <v>262</v>
      </c>
      <c r="K10" s="105">
        <v>2940</v>
      </c>
    </row>
    <row r="11" spans="1:11" ht="15" customHeight="1">
      <c r="A11" s="7"/>
      <c r="B11" s="8" t="s">
        <v>77</v>
      </c>
      <c r="C11" s="97">
        <v>18353</v>
      </c>
      <c r="D11" s="106">
        <f>E11+J11</f>
        <v>9902</v>
      </c>
      <c r="E11" s="106">
        <f>SUM(F11:I11)</f>
        <v>9811</v>
      </c>
      <c r="F11" s="106">
        <v>5997</v>
      </c>
      <c r="G11" s="106">
        <v>3714</v>
      </c>
      <c r="H11" s="106">
        <v>30</v>
      </c>
      <c r="I11" s="106">
        <v>70</v>
      </c>
      <c r="J11" s="106">
        <v>91</v>
      </c>
      <c r="K11" s="106">
        <v>8398</v>
      </c>
    </row>
    <row r="12" spans="1:11" ht="15" customHeight="1">
      <c r="A12" s="44" t="s">
        <v>95</v>
      </c>
      <c r="B12" s="342" t="s">
        <v>150</v>
      </c>
      <c r="C12" s="95">
        <f aca="true" t="shared" si="2" ref="C12:J12">SUM(C13:C14)</f>
        <v>37159</v>
      </c>
      <c r="D12" s="105">
        <f t="shared" si="2"/>
        <v>24325</v>
      </c>
      <c r="E12" s="105">
        <f t="shared" si="2"/>
        <v>23717</v>
      </c>
      <c r="F12" s="105">
        <f t="shared" si="2"/>
        <v>19158</v>
      </c>
      <c r="G12" s="105">
        <f t="shared" si="2"/>
        <v>4251</v>
      </c>
      <c r="H12" s="105">
        <f t="shared" si="2"/>
        <v>87</v>
      </c>
      <c r="I12" s="105">
        <f t="shared" si="2"/>
        <v>221</v>
      </c>
      <c r="J12" s="105">
        <f t="shared" si="2"/>
        <v>608</v>
      </c>
      <c r="K12" s="105">
        <v>12789</v>
      </c>
    </row>
    <row r="13" spans="1:11" ht="15" customHeight="1">
      <c r="A13" s="44"/>
      <c r="B13" s="93" t="s">
        <v>76</v>
      </c>
      <c r="C13" s="95">
        <v>17213</v>
      </c>
      <c r="D13" s="105">
        <f>E13+J13</f>
        <v>13933</v>
      </c>
      <c r="E13" s="105">
        <f>SUM(F13:I13)</f>
        <v>13527</v>
      </c>
      <c r="F13" s="105">
        <v>13001</v>
      </c>
      <c r="G13" s="105">
        <v>340</v>
      </c>
      <c r="H13" s="105">
        <v>48</v>
      </c>
      <c r="I13" s="105">
        <v>138</v>
      </c>
      <c r="J13" s="105">
        <v>406</v>
      </c>
      <c r="K13" s="105">
        <v>3259</v>
      </c>
    </row>
    <row r="14" spans="1:11" ht="15" customHeight="1">
      <c r="A14" s="7"/>
      <c r="B14" s="8" t="s">
        <v>77</v>
      </c>
      <c r="C14" s="97">
        <v>19946</v>
      </c>
      <c r="D14" s="106">
        <f>E14+J14</f>
        <v>10392</v>
      </c>
      <c r="E14" s="106">
        <f>SUM(F14:I14)</f>
        <v>10190</v>
      </c>
      <c r="F14" s="106">
        <v>6157</v>
      </c>
      <c r="G14" s="106">
        <v>3911</v>
      </c>
      <c r="H14" s="106">
        <v>39</v>
      </c>
      <c r="I14" s="106">
        <v>83</v>
      </c>
      <c r="J14" s="106">
        <v>202</v>
      </c>
      <c r="K14" s="106">
        <v>9530</v>
      </c>
    </row>
    <row r="15" spans="1:11" ht="15" customHeight="1">
      <c r="A15" s="44" t="s">
        <v>34</v>
      </c>
      <c r="B15" s="342" t="s">
        <v>150</v>
      </c>
      <c r="C15" s="95">
        <f aca="true" t="shared" si="3" ref="C15:K15">SUM(C16:C17)</f>
        <v>39059</v>
      </c>
      <c r="D15" s="105">
        <f t="shared" si="3"/>
        <v>24464</v>
      </c>
      <c r="E15" s="105">
        <f t="shared" si="3"/>
        <v>23769</v>
      </c>
      <c r="F15" s="105">
        <f t="shared" si="3"/>
        <v>19229</v>
      </c>
      <c r="G15" s="105">
        <f t="shared" si="3"/>
        <v>4145</v>
      </c>
      <c r="H15" s="105">
        <f t="shared" si="3"/>
        <v>123</v>
      </c>
      <c r="I15" s="105">
        <f t="shared" si="3"/>
        <v>272</v>
      </c>
      <c r="J15" s="105">
        <f t="shared" si="3"/>
        <v>695</v>
      </c>
      <c r="K15" s="105">
        <f t="shared" si="3"/>
        <v>14501</v>
      </c>
    </row>
    <row r="16" spans="1:11" ht="15" customHeight="1">
      <c r="A16" s="44"/>
      <c r="B16" s="93" t="s">
        <v>76</v>
      </c>
      <c r="C16" s="95">
        <v>18205</v>
      </c>
      <c r="D16" s="105">
        <f>SUM(F16:J16)</f>
        <v>14062</v>
      </c>
      <c r="E16" s="105">
        <f>SUM(F16:I16)</f>
        <v>13603</v>
      </c>
      <c r="F16" s="105">
        <v>12913</v>
      </c>
      <c r="G16" s="105">
        <v>454</v>
      </c>
      <c r="H16" s="105">
        <v>63</v>
      </c>
      <c r="I16" s="105">
        <v>173</v>
      </c>
      <c r="J16" s="105">
        <v>459</v>
      </c>
      <c r="K16" s="105">
        <v>4087</v>
      </c>
    </row>
    <row r="17" spans="1:11" ht="15" customHeight="1">
      <c r="A17" s="44"/>
      <c r="B17" s="93" t="s">
        <v>77</v>
      </c>
      <c r="C17" s="95">
        <v>20854</v>
      </c>
      <c r="D17" s="105">
        <f>SUM(F17:J17)</f>
        <v>10402</v>
      </c>
      <c r="E17" s="105">
        <f>SUM(F17:I17)</f>
        <v>10166</v>
      </c>
      <c r="F17" s="105">
        <v>6316</v>
      </c>
      <c r="G17" s="105">
        <v>3691</v>
      </c>
      <c r="H17" s="105">
        <v>60</v>
      </c>
      <c r="I17" s="105">
        <v>99</v>
      </c>
      <c r="J17" s="105">
        <v>236</v>
      </c>
      <c r="K17" s="105">
        <v>10414</v>
      </c>
    </row>
    <row r="18" spans="1:11" s="26" customFormat="1" ht="15" customHeight="1">
      <c r="A18" s="98" t="s">
        <v>60</v>
      </c>
      <c r="B18" s="99" t="s">
        <v>150</v>
      </c>
      <c r="C18" s="100">
        <f aca="true" t="shared" si="4" ref="C18:K18">SUM(C19:C20)</f>
        <v>38906</v>
      </c>
      <c r="D18" s="107">
        <f t="shared" si="4"/>
        <v>24588</v>
      </c>
      <c r="E18" s="107">
        <f t="shared" si="4"/>
        <v>23652</v>
      </c>
      <c r="F18" s="107">
        <f t="shared" si="4"/>
        <v>18840</v>
      </c>
      <c r="G18" s="107">
        <f t="shared" si="4"/>
        <v>4216</v>
      </c>
      <c r="H18" s="107">
        <f t="shared" si="4"/>
        <v>224</v>
      </c>
      <c r="I18" s="107">
        <f t="shared" si="4"/>
        <v>372</v>
      </c>
      <c r="J18" s="107">
        <f t="shared" si="4"/>
        <v>936</v>
      </c>
      <c r="K18" s="107">
        <f t="shared" si="4"/>
        <v>14239</v>
      </c>
    </row>
    <row r="19" spans="1:11" ht="15" customHeight="1">
      <c r="A19" s="44"/>
      <c r="B19" s="93" t="s">
        <v>76</v>
      </c>
      <c r="C19" s="95">
        <v>18020</v>
      </c>
      <c r="D19" s="105">
        <f>SUM(F19:J19)</f>
        <v>13923</v>
      </c>
      <c r="E19" s="105">
        <f>SUM(F19:I19)</f>
        <v>13263</v>
      </c>
      <c r="F19" s="105">
        <v>12509</v>
      </c>
      <c r="G19" s="105">
        <v>451</v>
      </c>
      <c r="H19" s="105">
        <v>92</v>
      </c>
      <c r="I19" s="105">
        <v>211</v>
      </c>
      <c r="J19" s="105">
        <v>660</v>
      </c>
      <c r="K19" s="105">
        <v>4059</v>
      </c>
    </row>
    <row r="20" spans="1:11" ht="15" customHeight="1" thickBot="1">
      <c r="A20" s="108"/>
      <c r="B20" s="109" t="s">
        <v>77</v>
      </c>
      <c r="C20" s="101">
        <v>20886</v>
      </c>
      <c r="D20" s="110">
        <f>SUM(F20:J20)</f>
        <v>10665</v>
      </c>
      <c r="E20" s="110">
        <f>SUM(F20:I20)</f>
        <v>10389</v>
      </c>
      <c r="F20" s="110">
        <v>6331</v>
      </c>
      <c r="G20" s="110">
        <v>3765</v>
      </c>
      <c r="H20" s="110">
        <v>132</v>
      </c>
      <c r="I20" s="110">
        <v>161</v>
      </c>
      <c r="J20" s="110">
        <v>276</v>
      </c>
      <c r="K20" s="110">
        <v>10180</v>
      </c>
    </row>
    <row r="21" spans="1:7" s="223" customFormat="1" ht="15" customHeight="1">
      <c r="A21" s="220" t="s">
        <v>248</v>
      </c>
      <c r="B21" s="220"/>
      <c r="C21" s="220"/>
      <c r="D21" s="220"/>
      <c r="E21" s="221"/>
      <c r="F21" s="222"/>
      <c r="G21" s="221"/>
    </row>
    <row r="22" spans="1:11" s="297" customFormat="1" ht="15" customHeight="1">
      <c r="A22" s="298" t="s">
        <v>581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</row>
  </sheetData>
  <mergeCells count="8">
    <mergeCell ref="K3:K5"/>
    <mergeCell ref="D4:D5"/>
    <mergeCell ref="E4:I4"/>
    <mergeCell ref="J4:J5"/>
    <mergeCell ref="A3:A5"/>
    <mergeCell ref="B3:B5"/>
    <mergeCell ref="C3:C5"/>
    <mergeCell ref="D3:J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9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6.625" style="21" customWidth="1"/>
    <col min="2" max="2" width="3.625" style="21" customWidth="1"/>
    <col min="3" max="16384" width="7.125" style="21" customWidth="1"/>
  </cols>
  <sheetData>
    <row r="1" spans="1:25" s="204" customFormat="1" ht="15" customHeight="1">
      <c r="A1" s="204" t="s">
        <v>806</v>
      </c>
      <c r="B1" s="206"/>
      <c r="C1" s="206"/>
      <c r="D1" s="206"/>
      <c r="E1" s="206"/>
      <c r="F1" s="206"/>
      <c r="G1" s="206"/>
      <c r="H1" s="206"/>
      <c r="I1" s="426" t="s">
        <v>831</v>
      </c>
      <c r="J1" s="206"/>
      <c r="K1" s="206"/>
      <c r="L1" s="206"/>
      <c r="M1" s="206"/>
      <c r="N1" s="361"/>
      <c r="O1" s="206"/>
      <c r="P1" s="206"/>
      <c r="Q1" s="426" t="s">
        <v>831</v>
      </c>
      <c r="R1" s="206"/>
      <c r="S1" s="206"/>
      <c r="T1" s="206"/>
      <c r="U1" s="206"/>
      <c r="V1" s="206"/>
      <c r="W1" s="206"/>
      <c r="X1" s="206"/>
      <c r="Y1" s="426" t="s">
        <v>831</v>
      </c>
    </row>
    <row r="2" spans="1:25" ht="15" customHeight="1" thickBot="1">
      <c r="A2" s="120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92" t="s">
        <v>372</v>
      </c>
    </row>
    <row r="3" spans="1:25" ht="15" customHeight="1">
      <c r="A3" s="452" t="s">
        <v>212</v>
      </c>
      <c r="B3" s="487"/>
      <c r="C3" s="494" t="s">
        <v>150</v>
      </c>
      <c r="D3" s="492" t="s">
        <v>563</v>
      </c>
      <c r="E3" s="492"/>
      <c r="F3" s="492"/>
      <c r="G3" s="492"/>
      <c r="H3" s="492" t="s">
        <v>564</v>
      </c>
      <c r="I3" s="492"/>
      <c r="J3" s="492"/>
      <c r="K3" s="492"/>
      <c r="L3" s="393"/>
      <c r="M3" s="394"/>
      <c r="N3" s="472" t="s">
        <v>805</v>
      </c>
      <c r="O3" s="472"/>
      <c r="P3" s="472"/>
      <c r="Q3" s="472"/>
      <c r="R3" s="472"/>
      <c r="S3" s="472"/>
      <c r="T3" s="472"/>
      <c r="U3" s="472"/>
      <c r="V3" s="472"/>
      <c r="W3" s="394"/>
      <c r="X3" s="6"/>
      <c r="Y3" s="490" t="s">
        <v>214</v>
      </c>
    </row>
    <row r="4" spans="1:25" ht="60" customHeight="1">
      <c r="A4" s="488"/>
      <c r="B4" s="489"/>
      <c r="C4" s="495"/>
      <c r="D4" s="391" t="s">
        <v>562</v>
      </c>
      <c r="E4" s="391" t="s">
        <v>215</v>
      </c>
      <c r="F4" s="391" t="s">
        <v>216</v>
      </c>
      <c r="G4" s="391" t="s">
        <v>565</v>
      </c>
      <c r="H4" s="391" t="s">
        <v>217</v>
      </c>
      <c r="I4" s="391" t="s">
        <v>142</v>
      </c>
      <c r="J4" s="391" t="s">
        <v>143</v>
      </c>
      <c r="K4" s="391" t="s">
        <v>565</v>
      </c>
      <c r="L4" s="416" t="s">
        <v>144</v>
      </c>
      <c r="M4" s="391" t="s">
        <v>570</v>
      </c>
      <c r="N4" s="389"/>
      <c r="O4" s="391" t="s">
        <v>571</v>
      </c>
      <c r="P4" s="391" t="s">
        <v>572</v>
      </c>
      <c r="Q4" s="391" t="s">
        <v>213</v>
      </c>
      <c r="R4" s="391"/>
      <c r="S4" s="391"/>
      <c r="T4" s="391"/>
      <c r="U4" s="391"/>
      <c r="V4" s="417" t="s">
        <v>573</v>
      </c>
      <c r="W4" s="391" t="s">
        <v>566</v>
      </c>
      <c r="X4" s="391" t="s">
        <v>565</v>
      </c>
      <c r="Y4" s="493"/>
    </row>
    <row r="5" spans="1:25" ht="15" customHeight="1">
      <c r="A5" s="486" t="s">
        <v>90</v>
      </c>
      <c r="B5" s="478"/>
      <c r="C5" s="121">
        <v>25136</v>
      </c>
      <c r="D5" s="122">
        <v>11385</v>
      </c>
      <c r="E5" s="122">
        <v>75</v>
      </c>
      <c r="F5" s="122">
        <v>1</v>
      </c>
      <c r="G5" s="122">
        <v>11461</v>
      </c>
      <c r="H5" s="122">
        <v>134</v>
      </c>
      <c r="I5" s="122">
        <v>1034</v>
      </c>
      <c r="J5" s="122">
        <v>4165</v>
      </c>
      <c r="K5" s="122">
        <v>5333</v>
      </c>
      <c r="L5" s="122">
        <v>72</v>
      </c>
      <c r="M5" s="122">
        <v>1442</v>
      </c>
      <c r="N5" s="123"/>
      <c r="O5" s="122">
        <v>2767</v>
      </c>
      <c r="P5" s="122">
        <v>265</v>
      </c>
      <c r="Q5" s="122">
        <v>22</v>
      </c>
      <c r="R5" s="122"/>
      <c r="S5" s="122"/>
      <c r="T5" s="122"/>
      <c r="U5" s="122"/>
      <c r="V5" s="122">
        <v>3074</v>
      </c>
      <c r="W5" s="122">
        <v>693</v>
      </c>
      <c r="X5" s="122">
        <v>8335</v>
      </c>
      <c r="Y5" s="122">
        <v>7</v>
      </c>
    </row>
    <row r="6" spans="1:25" ht="15" customHeight="1">
      <c r="A6" s="482" t="s">
        <v>91</v>
      </c>
      <c r="B6" s="483"/>
      <c r="C6" s="124">
        <v>23108</v>
      </c>
      <c r="D6" s="105">
        <v>8052</v>
      </c>
      <c r="E6" s="105">
        <v>47</v>
      </c>
      <c r="F6" s="105">
        <v>4</v>
      </c>
      <c r="G6" s="105">
        <v>8103</v>
      </c>
      <c r="H6" s="105">
        <v>55</v>
      </c>
      <c r="I6" s="105">
        <v>1566</v>
      </c>
      <c r="J6" s="105">
        <v>4226</v>
      </c>
      <c r="K6" s="105">
        <v>5847</v>
      </c>
      <c r="L6" s="105">
        <v>97</v>
      </c>
      <c r="M6" s="105">
        <v>1339</v>
      </c>
      <c r="N6" s="113"/>
      <c r="O6" s="105">
        <v>2958</v>
      </c>
      <c r="P6" s="105">
        <v>304</v>
      </c>
      <c r="Q6" s="112">
        <v>23</v>
      </c>
      <c r="R6" s="112"/>
      <c r="S6" s="112"/>
      <c r="T6" s="112"/>
      <c r="U6" s="112"/>
      <c r="V6" s="105">
        <v>3533</v>
      </c>
      <c r="W6" s="105">
        <v>844</v>
      </c>
      <c r="X6" s="105">
        <v>9098</v>
      </c>
      <c r="Y6" s="105">
        <v>60</v>
      </c>
    </row>
    <row r="7" spans="1:25" ht="15" customHeight="1">
      <c r="A7" s="482" t="s">
        <v>92</v>
      </c>
      <c r="B7" s="483"/>
      <c r="C7" s="124">
        <v>22675</v>
      </c>
      <c r="D7" s="105">
        <v>5977</v>
      </c>
      <c r="E7" s="105">
        <v>36</v>
      </c>
      <c r="F7" s="105">
        <v>1</v>
      </c>
      <c r="G7" s="105">
        <v>6014</v>
      </c>
      <c r="H7" s="105">
        <v>35</v>
      </c>
      <c r="I7" s="105">
        <v>1846</v>
      </c>
      <c r="J7" s="105">
        <v>4984</v>
      </c>
      <c r="K7" s="105">
        <v>6865</v>
      </c>
      <c r="L7" s="105">
        <v>143</v>
      </c>
      <c r="M7" s="105">
        <v>1325</v>
      </c>
      <c r="N7" s="113"/>
      <c r="O7" s="105">
        <v>3333</v>
      </c>
      <c r="P7" s="105">
        <v>323</v>
      </c>
      <c r="Q7" s="112">
        <v>51</v>
      </c>
      <c r="R7" s="112"/>
      <c r="S7" s="112"/>
      <c r="T7" s="112"/>
      <c r="U7" s="112"/>
      <c r="V7" s="105">
        <v>3797</v>
      </c>
      <c r="W7" s="105">
        <v>796</v>
      </c>
      <c r="X7" s="105">
        <v>9768</v>
      </c>
      <c r="Y7" s="105">
        <v>28</v>
      </c>
    </row>
    <row r="8" spans="1:25" ht="15" customHeight="1">
      <c r="A8" s="482" t="s">
        <v>93</v>
      </c>
      <c r="B8" s="483"/>
      <c r="C8" s="124">
        <v>21833</v>
      </c>
      <c r="D8" s="105">
        <v>4851</v>
      </c>
      <c r="E8" s="105">
        <v>48</v>
      </c>
      <c r="F8" s="105">
        <v>1</v>
      </c>
      <c r="G8" s="105">
        <v>4900</v>
      </c>
      <c r="H8" s="105">
        <v>46</v>
      </c>
      <c r="I8" s="105">
        <v>1843</v>
      </c>
      <c r="J8" s="105">
        <v>5332</v>
      </c>
      <c r="K8" s="105">
        <v>7221</v>
      </c>
      <c r="L8" s="105">
        <v>127</v>
      </c>
      <c r="M8" s="105">
        <v>1172</v>
      </c>
      <c r="N8" s="113"/>
      <c r="O8" s="105">
        <v>3153</v>
      </c>
      <c r="P8" s="105">
        <v>295</v>
      </c>
      <c r="Q8" s="105">
        <v>40</v>
      </c>
      <c r="R8" s="105"/>
      <c r="S8" s="105"/>
      <c r="T8" s="105"/>
      <c r="U8" s="105"/>
      <c r="V8" s="105">
        <v>4101</v>
      </c>
      <c r="W8" s="105">
        <v>801</v>
      </c>
      <c r="X8" s="105">
        <v>9689</v>
      </c>
      <c r="Y8" s="105">
        <v>23</v>
      </c>
    </row>
    <row r="9" spans="1:25" ht="15" customHeight="1">
      <c r="A9" s="482" t="s">
        <v>94</v>
      </c>
      <c r="B9" s="483"/>
      <c r="C9" s="124">
        <v>22334</v>
      </c>
      <c r="D9" s="105">
        <v>4156</v>
      </c>
      <c r="E9" s="105">
        <v>36</v>
      </c>
      <c r="F9" s="105">
        <v>1</v>
      </c>
      <c r="G9" s="105">
        <v>4193</v>
      </c>
      <c r="H9" s="105">
        <v>32</v>
      </c>
      <c r="I9" s="105">
        <v>1659</v>
      </c>
      <c r="J9" s="105">
        <v>5917</v>
      </c>
      <c r="K9" s="105">
        <v>7608</v>
      </c>
      <c r="L9" s="105">
        <v>152</v>
      </c>
      <c r="M9" s="105">
        <v>1141</v>
      </c>
      <c r="N9" s="113"/>
      <c r="O9" s="105">
        <v>3252</v>
      </c>
      <c r="P9" s="105">
        <v>308</v>
      </c>
      <c r="Q9" s="105">
        <v>71</v>
      </c>
      <c r="R9" s="105"/>
      <c r="S9" s="105"/>
      <c r="T9" s="105"/>
      <c r="U9" s="105"/>
      <c r="V9" s="105">
        <v>4654</v>
      </c>
      <c r="W9" s="105">
        <v>865</v>
      </c>
      <c r="X9" s="105">
        <v>10443</v>
      </c>
      <c r="Y9" s="105">
        <v>90</v>
      </c>
    </row>
    <row r="10" spans="1:25" ht="15" customHeight="1">
      <c r="A10" s="482" t="s">
        <v>95</v>
      </c>
      <c r="B10" s="483"/>
      <c r="C10" s="124">
        <v>23717</v>
      </c>
      <c r="D10" s="105">
        <v>4016</v>
      </c>
      <c r="E10" s="105">
        <v>22</v>
      </c>
      <c r="F10" s="112" t="s">
        <v>203</v>
      </c>
      <c r="G10" s="105">
        <v>4038</v>
      </c>
      <c r="H10" s="105">
        <v>15</v>
      </c>
      <c r="I10" s="105">
        <v>1933</v>
      </c>
      <c r="J10" s="105">
        <v>5795</v>
      </c>
      <c r="K10" s="105">
        <v>7743</v>
      </c>
      <c r="L10" s="105">
        <v>176</v>
      </c>
      <c r="M10" s="105">
        <v>1106</v>
      </c>
      <c r="N10" s="113"/>
      <c r="O10" s="105">
        <v>3766</v>
      </c>
      <c r="P10" s="105">
        <v>331</v>
      </c>
      <c r="Q10" s="105">
        <v>72</v>
      </c>
      <c r="R10" s="105"/>
      <c r="S10" s="105"/>
      <c r="T10" s="105"/>
      <c r="U10" s="105"/>
      <c r="V10" s="105">
        <v>5430</v>
      </c>
      <c r="W10" s="105">
        <v>995</v>
      </c>
      <c r="X10" s="105">
        <v>11876</v>
      </c>
      <c r="Y10" s="105">
        <v>60</v>
      </c>
    </row>
    <row r="11" spans="1:25" ht="15" customHeight="1" thickBot="1">
      <c r="A11" s="484" t="s">
        <v>34</v>
      </c>
      <c r="B11" s="485"/>
      <c r="C11" s="128">
        <v>23769</v>
      </c>
      <c r="D11" s="110">
        <v>3428</v>
      </c>
      <c r="E11" s="110">
        <v>20</v>
      </c>
      <c r="F11" s="110">
        <v>2</v>
      </c>
      <c r="G11" s="110">
        <v>3450</v>
      </c>
      <c r="H11" s="110">
        <v>5</v>
      </c>
      <c r="I11" s="110">
        <v>1975</v>
      </c>
      <c r="J11" s="110">
        <v>5544</v>
      </c>
      <c r="K11" s="110">
        <v>7524</v>
      </c>
      <c r="L11" s="110">
        <v>183</v>
      </c>
      <c r="M11" s="110">
        <v>1162</v>
      </c>
      <c r="N11" s="126"/>
      <c r="O11" s="110">
        <v>4218</v>
      </c>
      <c r="P11" s="110">
        <v>305</v>
      </c>
      <c r="Q11" s="110">
        <v>76</v>
      </c>
      <c r="R11" s="110"/>
      <c r="S11" s="110"/>
      <c r="T11" s="110"/>
      <c r="U11" s="110"/>
      <c r="V11" s="110">
        <v>5618</v>
      </c>
      <c r="W11" s="110">
        <v>973</v>
      </c>
      <c r="X11" s="110">
        <v>12535</v>
      </c>
      <c r="Y11" s="110">
        <v>260</v>
      </c>
    </row>
    <row r="12" spans="1:25" ht="15" customHeight="1" thickBot="1">
      <c r="A12" s="113"/>
      <c r="B12" s="113"/>
      <c r="C12" s="129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</row>
    <row r="13" spans="1:25" ht="15" customHeight="1">
      <c r="A13" s="466" t="s">
        <v>567</v>
      </c>
      <c r="B13" s="479"/>
      <c r="C13" s="490" t="s">
        <v>568</v>
      </c>
      <c r="D13" s="492" t="s">
        <v>563</v>
      </c>
      <c r="E13" s="492"/>
      <c r="F13" s="492"/>
      <c r="G13" s="492"/>
      <c r="H13" s="492" t="s">
        <v>564</v>
      </c>
      <c r="I13" s="492"/>
      <c r="J13" s="492"/>
      <c r="K13" s="492"/>
      <c r="L13" s="393"/>
      <c r="M13" s="394"/>
      <c r="N13" s="472" t="s">
        <v>805</v>
      </c>
      <c r="O13" s="472"/>
      <c r="P13" s="472"/>
      <c r="Q13" s="472"/>
      <c r="R13" s="472"/>
      <c r="S13" s="472"/>
      <c r="T13" s="472"/>
      <c r="U13" s="472"/>
      <c r="V13" s="472"/>
      <c r="W13" s="394"/>
      <c r="X13" s="6"/>
      <c r="Y13" s="490" t="s">
        <v>214</v>
      </c>
    </row>
    <row r="14" spans="1:25" ht="60" customHeight="1">
      <c r="A14" s="480"/>
      <c r="B14" s="481"/>
      <c r="C14" s="491"/>
      <c r="D14" s="390" t="s">
        <v>562</v>
      </c>
      <c r="E14" s="390" t="s">
        <v>215</v>
      </c>
      <c r="F14" s="390" t="s">
        <v>216</v>
      </c>
      <c r="G14" s="390" t="s">
        <v>145</v>
      </c>
      <c r="H14" s="390" t="s">
        <v>217</v>
      </c>
      <c r="I14" s="390" t="s">
        <v>142</v>
      </c>
      <c r="J14" s="390" t="s">
        <v>143</v>
      </c>
      <c r="K14" s="390" t="s">
        <v>569</v>
      </c>
      <c r="L14" s="348" t="s">
        <v>144</v>
      </c>
      <c r="M14" s="390" t="s">
        <v>574</v>
      </c>
      <c r="N14" s="390" t="s">
        <v>146</v>
      </c>
      <c r="O14" s="390" t="s">
        <v>575</v>
      </c>
      <c r="P14" s="390" t="s">
        <v>572</v>
      </c>
      <c r="Q14" s="390" t="s">
        <v>213</v>
      </c>
      <c r="R14" s="390" t="s">
        <v>576</v>
      </c>
      <c r="S14" s="390" t="s">
        <v>577</v>
      </c>
      <c r="T14" s="390" t="s">
        <v>578</v>
      </c>
      <c r="U14" s="390" t="s">
        <v>579</v>
      </c>
      <c r="V14" s="390" t="s">
        <v>573</v>
      </c>
      <c r="W14" s="390" t="s">
        <v>566</v>
      </c>
      <c r="X14" s="390" t="s">
        <v>569</v>
      </c>
      <c r="Y14" s="491"/>
    </row>
    <row r="15" spans="1:25" s="26" customFormat="1" ht="15" customHeight="1">
      <c r="A15" s="477" t="s">
        <v>60</v>
      </c>
      <c r="B15" s="478"/>
      <c r="C15" s="117">
        <f aca="true" t="shared" si="0" ref="C15:Y15">SUM(C16:C17)</f>
        <v>23652</v>
      </c>
      <c r="D15" s="116">
        <f t="shared" si="0"/>
        <v>3509</v>
      </c>
      <c r="E15" s="116">
        <f t="shared" si="0"/>
        <v>21</v>
      </c>
      <c r="F15" s="116">
        <f t="shared" si="0"/>
        <v>1</v>
      </c>
      <c r="G15" s="116">
        <f t="shared" si="0"/>
        <v>3531</v>
      </c>
      <c r="H15" s="116">
        <f t="shared" si="0"/>
        <v>4</v>
      </c>
      <c r="I15" s="116">
        <f t="shared" si="0"/>
        <v>1716</v>
      </c>
      <c r="J15" s="116">
        <f t="shared" si="0"/>
        <v>5308</v>
      </c>
      <c r="K15" s="116">
        <f t="shared" si="0"/>
        <v>7028</v>
      </c>
      <c r="L15" s="116">
        <f t="shared" si="0"/>
        <v>146</v>
      </c>
      <c r="M15" s="116">
        <f t="shared" si="0"/>
        <v>216</v>
      </c>
      <c r="N15" s="116">
        <f t="shared" si="0"/>
        <v>838</v>
      </c>
      <c r="O15" s="116">
        <f t="shared" si="0"/>
        <v>3362</v>
      </c>
      <c r="P15" s="116">
        <f t="shared" si="0"/>
        <v>252</v>
      </c>
      <c r="Q15" s="116">
        <f t="shared" si="0"/>
        <v>107</v>
      </c>
      <c r="R15" s="116">
        <f t="shared" si="0"/>
        <v>1033</v>
      </c>
      <c r="S15" s="116">
        <f t="shared" si="0"/>
        <v>1995</v>
      </c>
      <c r="T15" s="116">
        <f t="shared" si="0"/>
        <v>1087</v>
      </c>
      <c r="U15" s="116">
        <f t="shared" si="0"/>
        <v>532</v>
      </c>
      <c r="V15" s="116">
        <f t="shared" si="0"/>
        <v>2477</v>
      </c>
      <c r="W15" s="116">
        <f t="shared" si="0"/>
        <v>878</v>
      </c>
      <c r="X15" s="116">
        <f t="shared" si="0"/>
        <v>12923</v>
      </c>
      <c r="Y15" s="116">
        <f t="shared" si="0"/>
        <v>170</v>
      </c>
    </row>
    <row r="16" spans="1:25" ht="15" customHeight="1">
      <c r="A16" s="113"/>
      <c r="B16" s="130" t="s">
        <v>76</v>
      </c>
      <c r="C16" s="94">
        <f>G16+K16+X16+Y16</f>
        <v>13263</v>
      </c>
      <c r="D16" s="104">
        <v>1917</v>
      </c>
      <c r="E16" s="104">
        <v>19</v>
      </c>
      <c r="F16" s="104">
        <v>1</v>
      </c>
      <c r="G16" s="104">
        <f>SUM(D16:F16)</f>
        <v>1937</v>
      </c>
      <c r="H16" s="104">
        <v>3</v>
      </c>
      <c r="I16" s="104">
        <v>1437</v>
      </c>
      <c r="J16" s="104">
        <v>3165</v>
      </c>
      <c r="K16" s="104">
        <f>SUM(H16:J16)</f>
        <v>4605</v>
      </c>
      <c r="L16" s="104">
        <v>138</v>
      </c>
      <c r="M16" s="104">
        <v>172</v>
      </c>
      <c r="N16" s="104">
        <v>704</v>
      </c>
      <c r="O16" s="104">
        <v>1584</v>
      </c>
      <c r="P16" s="104">
        <v>140</v>
      </c>
      <c r="Q16" s="104">
        <v>64</v>
      </c>
      <c r="R16" s="104">
        <v>375</v>
      </c>
      <c r="S16" s="104">
        <v>455</v>
      </c>
      <c r="T16" s="104">
        <v>497</v>
      </c>
      <c r="U16" s="104">
        <v>344</v>
      </c>
      <c r="V16" s="104">
        <v>1445</v>
      </c>
      <c r="W16" s="104">
        <v>709</v>
      </c>
      <c r="X16" s="104">
        <f>SUM(L16:W16)</f>
        <v>6627</v>
      </c>
      <c r="Y16" s="104">
        <v>94</v>
      </c>
    </row>
    <row r="17" spans="1:25" ht="15" customHeight="1" thickBot="1">
      <c r="A17" s="127"/>
      <c r="B17" s="131" t="s">
        <v>77</v>
      </c>
      <c r="C17" s="101">
        <f>G17+K17+X17+Y17</f>
        <v>10389</v>
      </c>
      <c r="D17" s="110">
        <v>1592</v>
      </c>
      <c r="E17" s="110">
        <v>2</v>
      </c>
      <c r="F17" s="118" t="s">
        <v>204</v>
      </c>
      <c r="G17" s="110">
        <f>SUM(D17:F17)</f>
        <v>1594</v>
      </c>
      <c r="H17" s="118">
        <v>1</v>
      </c>
      <c r="I17" s="110">
        <v>279</v>
      </c>
      <c r="J17" s="110">
        <v>2143</v>
      </c>
      <c r="K17" s="110">
        <f>SUM(H17:J17)</f>
        <v>2423</v>
      </c>
      <c r="L17" s="110">
        <v>8</v>
      </c>
      <c r="M17" s="110">
        <v>44</v>
      </c>
      <c r="N17" s="110">
        <v>134</v>
      </c>
      <c r="O17" s="110">
        <v>1778</v>
      </c>
      <c r="P17" s="110">
        <v>112</v>
      </c>
      <c r="Q17" s="110">
        <v>43</v>
      </c>
      <c r="R17" s="110">
        <v>658</v>
      </c>
      <c r="S17" s="110">
        <v>1540</v>
      </c>
      <c r="T17" s="110">
        <v>590</v>
      </c>
      <c r="U17" s="110">
        <v>188</v>
      </c>
      <c r="V17" s="110">
        <v>1032</v>
      </c>
      <c r="W17" s="110">
        <v>169</v>
      </c>
      <c r="X17" s="110">
        <f>SUM(L17:W17)</f>
        <v>6296</v>
      </c>
      <c r="Y17" s="110">
        <v>76</v>
      </c>
    </row>
    <row r="18" spans="1:7" s="223" customFormat="1" ht="15" customHeight="1">
      <c r="A18" s="220" t="s">
        <v>248</v>
      </c>
      <c r="B18" s="220"/>
      <c r="C18" s="220"/>
      <c r="D18" s="220"/>
      <c r="E18" s="221"/>
      <c r="F18" s="222"/>
      <c r="G18" s="221"/>
    </row>
    <row r="19" spans="1:25" s="297" customFormat="1" ht="15" customHeight="1">
      <c r="A19" s="298" t="s">
        <v>243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</row>
  </sheetData>
  <mergeCells count="20">
    <mergeCell ref="C13:C14"/>
    <mergeCell ref="D3:G3"/>
    <mergeCell ref="H3:K3"/>
    <mergeCell ref="C3:C4"/>
    <mergeCell ref="N3:V3"/>
    <mergeCell ref="N13:V13"/>
    <mergeCell ref="Y13:Y14"/>
    <mergeCell ref="D13:G13"/>
    <mergeCell ref="H13:K13"/>
    <mergeCell ref="Y3:Y4"/>
    <mergeCell ref="A5:B5"/>
    <mergeCell ref="A6:B6"/>
    <mergeCell ref="A7:B7"/>
    <mergeCell ref="A3:B4"/>
    <mergeCell ref="A15:B15"/>
    <mergeCell ref="A13:B14"/>
    <mergeCell ref="A8:B8"/>
    <mergeCell ref="A9:B9"/>
    <mergeCell ref="A10:B10"/>
    <mergeCell ref="A11:B11"/>
  </mergeCells>
  <hyperlinks>
    <hyperlink ref="Y1" location="index!R1C1" tooltip="戻る" display="戻る"/>
    <hyperlink ref="Q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2.625" style="21" customWidth="1"/>
    <col min="2" max="6" width="6.625" style="21" customWidth="1"/>
    <col min="7" max="9" width="5.625" style="21" customWidth="1"/>
    <col min="10" max="13" width="6.625" style="21" customWidth="1"/>
    <col min="14" max="15" width="7.625" style="21" customWidth="1"/>
    <col min="16" max="16384" width="9.00390625" style="21" customWidth="1"/>
  </cols>
  <sheetData>
    <row r="1" spans="1:13" s="204" customFormat="1" ht="15" customHeight="1">
      <c r="A1" s="261" t="s">
        <v>758</v>
      </c>
      <c r="B1" s="261"/>
      <c r="C1" s="261"/>
      <c r="M1" s="426" t="s">
        <v>831</v>
      </c>
    </row>
    <row r="2" spans="1:13" ht="15" customHeight="1" thickBot="1">
      <c r="A2" s="91"/>
      <c r="B2" s="91"/>
      <c r="C2" s="91"/>
      <c r="M2" s="402" t="s">
        <v>372</v>
      </c>
    </row>
    <row r="3" spans="1:13" ht="15" customHeight="1">
      <c r="A3" s="499"/>
      <c r="B3" s="496" t="s">
        <v>669</v>
      </c>
      <c r="C3" s="502" t="s">
        <v>619</v>
      </c>
      <c r="D3" s="505"/>
      <c r="E3" s="505"/>
      <c r="F3" s="505"/>
      <c r="G3" s="505"/>
      <c r="H3" s="505"/>
      <c r="I3" s="505"/>
      <c r="J3" s="502" t="s">
        <v>613</v>
      </c>
      <c r="K3" s="502"/>
      <c r="L3" s="502"/>
      <c r="M3" s="503"/>
    </row>
    <row r="4" spans="1:13" ht="15" customHeight="1">
      <c r="A4" s="500"/>
      <c r="B4" s="497"/>
      <c r="C4" s="508" t="s">
        <v>98</v>
      </c>
      <c r="D4" s="442" t="s">
        <v>612</v>
      </c>
      <c r="E4" s="504"/>
      <c r="F4" s="504"/>
      <c r="G4" s="504"/>
      <c r="H4" s="504"/>
      <c r="I4" s="506" t="s">
        <v>620</v>
      </c>
      <c r="J4" s="508" t="s">
        <v>98</v>
      </c>
      <c r="K4" s="329"/>
      <c r="L4" s="329"/>
      <c r="M4" s="331" t="s">
        <v>604</v>
      </c>
    </row>
    <row r="5" spans="1:13" ht="45" customHeight="1">
      <c r="A5" s="501"/>
      <c r="B5" s="498"/>
      <c r="C5" s="498"/>
      <c r="D5" s="329" t="s">
        <v>617</v>
      </c>
      <c r="E5" s="329" t="s">
        <v>618</v>
      </c>
      <c r="F5" s="330" t="s">
        <v>616</v>
      </c>
      <c r="G5" s="330" t="s">
        <v>621</v>
      </c>
      <c r="H5" s="329" t="s">
        <v>605</v>
      </c>
      <c r="I5" s="507"/>
      <c r="J5" s="498"/>
      <c r="K5" s="329" t="s">
        <v>614</v>
      </c>
      <c r="L5" s="329" t="s">
        <v>615</v>
      </c>
      <c r="M5" s="331" t="s">
        <v>606</v>
      </c>
    </row>
    <row r="6" spans="1:13" ht="15" customHeight="1">
      <c r="A6" s="292" t="s">
        <v>607</v>
      </c>
      <c r="B6" s="92">
        <v>38906</v>
      </c>
      <c r="C6" s="92">
        <v>24588</v>
      </c>
      <c r="D6" s="92">
        <v>23652</v>
      </c>
      <c r="E6" s="92">
        <v>18840</v>
      </c>
      <c r="F6" s="92">
        <v>4216</v>
      </c>
      <c r="G6" s="92">
        <v>224</v>
      </c>
      <c r="H6" s="92">
        <v>372</v>
      </c>
      <c r="I6" s="92">
        <v>936</v>
      </c>
      <c r="J6" s="92">
        <v>14239</v>
      </c>
      <c r="K6" s="92">
        <v>6072</v>
      </c>
      <c r="L6" s="92">
        <v>2472</v>
      </c>
      <c r="M6" s="92">
        <v>5695</v>
      </c>
    </row>
    <row r="7" spans="1:13" ht="15" customHeight="1">
      <c r="A7" s="293" t="s">
        <v>105</v>
      </c>
      <c r="B7" s="92">
        <v>2509</v>
      </c>
      <c r="C7" s="92">
        <v>346</v>
      </c>
      <c r="D7" s="92">
        <v>305</v>
      </c>
      <c r="E7" s="92">
        <v>209</v>
      </c>
      <c r="F7" s="92">
        <v>8</v>
      </c>
      <c r="G7" s="92">
        <v>85</v>
      </c>
      <c r="H7" s="92">
        <v>3</v>
      </c>
      <c r="I7" s="92">
        <v>41</v>
      </c>
      <c r="J7" s="92">
        <v>2152</v>
      </c>
      <c r="K7" s="92">
        <v>24</v>
      </c>
      <c r="L7" s="92">
        <v>2104</v>
      </c>
      <c r="M7" s="92">
        <v>24</v>
      </c>
    </row>
    <row r="8" spans="1:13" ht="15" customHeight="1">
      <c r="A8" s="293" t="s">
        <v>106</v>
      </c>
      <c r="B8" s="92">
        <v>2132</v>
      </c>
      <c r="C8" s="92">
        <v>1657</v>
      </c>
      <c r="D8" s="92">
        <v>1507</v>
      </c>
      <c r="E8" s="92">
        <v>1334</v>
      </c>
      <c r="F8" s="92">
        <v>37</v>
      </c>
      <c r="G8" s="92">
        <v>122</v>
      </c>
      <c r="H8" s="92">
        <v>14</v>
      </c>
      <c r="I8" s="92">
        <v>150</v>
      </c>
      <c r="J8" s="92">
        <v>473</v>
      </c>
      <c r="K8" s="92">
        <v>105</v>
      </c>
      <c r="L8" s="92">
        <v>333</v>
      </c>
      <c r="M8" s="92">
        <v>35</v>
      </c>
    </row>
    <row r="9" spans="1:13" ht="15" customHeight="1">
      <c r="A9" s="293" t="s">
        <v>107</v>
      </c>
      <c r="B9" s="92">
        <v>2257</v>
      </c>
      <c r="C9" s="92">
        <v>1925</v>
      </c>
      <c r="D9" s="92">
        <v>1816</v>
      </c>
      <c r="E9" s="92">
        <v>1665</v>
      </c>
      <c r="F9" s="92">
        <v>113</v>
      </c>
      <c r="G9" s="92">
        <v>8</v>
      </c>
      <c r="H9" s="92">
        <v>30</v>
      </c>
      <c r="I9" s="92">
        <v>109</v>
      </c>
      <c r="J9" s="92">
        <v>327</v>
      </c>
      <c r="K9" s="92">
        <v>280</v>
      </c>
      <c r="L9" s="92">
        <v>26</v>
      </c>
      <c r="M9" s="92">
        <v>21</v>
      </c>
    </row>
    <row r="10" spans="1:13" ht="15" customHeight="1">
      <c r="A10" s="293" t="s">
        <v>108</v>
      </c>
      <c r="B10" s="92">
        <v>2521</v>
      </c>
      <c r="C10" s="92">
        <v>2036</v>
      </c>
      <c r="D10" s="92">
        <v>1948</v>
      </c>
      <c r="E10" s="92">
        <v>1694</v>
      </c>
      <c r="F10" s="92">
        <v>199</v>
      </c>
      <c r="G10" s="92">
        <v>5</v>
      </c>
      <c r="H10" s="92">
        <v>50</v>
      </c>
      <c r="I10" s="92">
        <v>88</v>
      </c>
      <c r="J10" s="92">
        <v>484</v>
      </c>
      <c r="K10" s="92">
        <v>447</v>
      </c>
      <c r="L10" s="92">
        <v>2</v>
      </c>
      <c r="M10" s="92">
        <v>35</v>
      </c>
    </row>
    <row r="11" spans="1:13" ht="15" customHeight="1">
      <c r="A11" s="293" t="s">
        <v>109</v>
      </c>
      <c r="B11" s="92">
        <v>2336</v>
      </c>
      <c r="C11" s="92">
        <v>1913</v>
      </c>
      <c r="D11" s="92">
        <v>1838</v>
      </c>
      <c r="E11" s="92">
        <v>1480</v>
      </c>
      <c r="F11" s="92">
        <v>327</v>
      </c>
      <c r="G11" s="92">
        <v>1</v>
      </c>
      <c r="H11" s="92">
        <v>30</v>
      </c>
      <c r="I11" s="92">
        <v>75</v>
      </c>
      <c r="J11" s="92">
        <v>419</v>
      </c>
      <c r="K11" s="92">
        <v>391</v>
      </c>
      <c r="L11" s="92">
        <v>1</v>
      </c>
      <c r="M11" s="92">
        <v>27</v>
      </c>
    </row>
    <row r="12" spans="1:13" ht="15" customHeight="1">
      <c r="A12" s="293" t="s">
        <v>110</v>
      </c>
      <c r="B12" s="92">
        <v>2648</v>
      </c>
      <c r="C12" s="92">
        <v>2278</v>
      </c>
      <c r="D12" s="92">
        <v>2221</v>
      </c>
      <c r="E12" s="92">
        <v>1738</v>
      </c>
      <c r="F12" s="92">
        <v>456</v>
      </c>
      <c r="G12" s="92">
        <v>2</v>
      </c>
      <c r="H12" s="92">
        <v>25</v>
      </c>
      <c r="I12" s="92">
        <v>57</v>
      </c>
      <c r="J12" s="92">
        <v>367</v>
      </c>
      <c r="K12" s="92">
        <v>334</v>
      </c>
      <c r="L12" s="92">
        <v>1</v>
      </c>
      <c r="M12" s="92">
        <v>32</v>
      </c>
    </row>
    <row r="13" spans="1:13" ht="15" customHeight="1">
      <c r="A13" s="293" t="s">
        <v>111</v>
      </c>
      <c r="B13" s="92">
        <v>2863</v>
      </c>
      <c r="C13" s="92">
        <v>2554</v>
      </c>
      <c r="D13" s="92">
        <v>2493</v>
      </c>
      <c r="E13" s="92">
        <v>1998</v>
      </c>
      <c r="F13" s="92">
        <v>471</v>
      </c>
      <c r="G13" s="92" t="s">
        <v>696</v>
      </c>
      <c r="H13" s="92">
        <v>24</v>
      </c>
      <c r="I13" s="92">
        <v>61</v>
      </c>
      <c r="J13" s="92">
        <v>306</v>
      </c>
      <c r="K13" s="92">
        <v>283</v>
      </c>
      <c r="L13" s="92">
        <v>2</v>
      </c>
      <c r="M13" s="92">
        <v>21</v>
      </c>
    </row>
    <row r="14" spans="1:13" ht="15" customHeight="1">
      <c r="A14" s="293" t="s">
        <v>112</v>
      </c>
      <c r="B14" s="92">
        <v>3283</v>
      </c>
      <c r="C14" s="92">
        <v>2861</v>
      </c>
      <c r="D14" s="92">
        <v>2791</v>
      </c>
      <c r="E14" s="92">
        <v>2331</v>
      </c>
      <c r="F14" s="92">
        <v>424</v>
      </c>
      <c r="G14" s="92">
        <v>1</v>
      </c>
      <c r="H14" s="92">
        <v>35</v>
      </c>
      <c r="I14" s="92">
        <v>70</v>
      </c>
      <c r="J14" s="92">
        <v>419</v>
      </c>
      <c r="K14" s="92">
        <v>374</v>
      </c>
      <c r="L14" s="92" t="s">
        <v>696</v>
      </c>
      <c r="M14" s="92">
        <v>45</v>
      </c>
    </row>
    <row r="15" spans="1:13" ht="15" customHeight="1">
      <c r="A15" s="293" t="s">
        <v>113</v>
      </c>
      <c r="B15" s="92">
        <v>3545</v>
      </c>
      <c r="C15" s="92">
        <v>2909</v>
      </c>
      <c r="D15" s="92">
        <v>2797</v>
      </c>
      <c r="E15" s="92">
        <v>2344</v>
      </c>
      <c r="F15" s="92">
        <v>413</v>
      </c>
      <c r="G15" s="92" t="s">
        <v>696</v>
      </c>
      <c r="H15" s="92">
        <v>40</v>
      </c>
      <c r="I15" s="92">
        <v>112</v>
      </c>
      <c r="J15" s="92">
        <v>632</v>
      </c>
      <c r="K15" s="92">
        <v>557</v>
      </c>
      <c r="L15" s="92">
        <v>1</v>
      </c>
      <c r="M15" s="92">
        <v>74</v>
      </c>
    </row>
    <row r="16" spans="1:13" ht="15" customHeight="1">
      <c r="A16" s="293" t="s">
        <v>114</v>
      </c>
      <c r="B16" s="92">
        <v>2838</v>
      </c>
      <c r="C16" s="92">
        <v>1890</v>
      </c>
      <c r="D16" s="92">
        <v>1793</v>
      </c>
      <c r="E16" s="92">
        <v>1300</v>
      </c>
      <c r="F16" s="92">
        <v>463</v>
      </c>
      <c r="G16" s="92" t="s">
        <v>696</v>
      </c>
      <c r="H16" s="92">
        <v>30</v>
      </c>
      <c r="I16" s="92">
        <v>97</v>
      </c>
      <c r="J16" s="92">
        <v>943</v>
      </c>
      <c r="K16" s="92">
        <v>645</v>
      </c>
      <c r="L16" s="92" t="s">
        <v>696</v>
      </c>
      <c r="M16" s="92">
        <v>298</v>
      </c>
    </row>
    <row r="17" spans="1:13" ht="15" customHeight="1">
      <c r="A17" s="293" t="s">
        <v>115</v>
      </c>
      <c r="B17" s="92">
        <v>2745</v>
      </c>
      <c r="C17" s="92">
        <v>1444</v>
      </c>
      <c r="D17" s="92">
        <v>1403</v>
      </c>
      <c r="E17" s="92">
        <v>952</v>
      </c>
      <c r="F17" s="92">
        <v>418</v>
      </c>
      <c r="G17" s="92" t="s">
        <v>696</v>
      </c>
      <c r="H17" s="92">
        <v>33</v>
      </c>
      <c r="I17" s="92">
        <v>41</v>
      </c>
      <c r="J17" s="92">
        <v>1297</v>
      </c>
      <c r="K17" s="92">
        <v>749</v>
      </c>
      <c r="L17" s="92" t="s">
        <v>696</v>
      </c>
      <c r="M17" s="92">
        <v>548</v>
      </c>
    </row>
    <row r="18" spans="1:13" ht="15" customHeight="1">
      <c r="A18" s="293" t="s">
        <v>116</v>
      </c>
      <c r="B18" s="92">
        <v>2969</v>
      </c>
      <c r="C18" s="92">
        <v>1316</v>
      </c>
      <c r="D18" s="92">
        <v>1298</v>
      </c>
      <c r="E18" s="92">
        <v>859</v>
      </c>
      <c r="F18" s="92">
        <v>415</v>
      </c>
      <c r="G18" s="92" t="s">
        <v>696</v>
      </c>
      <c r="H18" s="92">
        <v>24</v>
      </c>
      <c r="I18" s="92">
        <v>18</v>
      </c>
      <c r="J18" s="92">
        <v>1642</v>
      </c>
      <c r="K18" s="92">
        <v>722</v>
      </c>
      <c r="L18" s="92" t="s">
        <v>696</v>
      </c>
      <c r="M18" s="92">
        <v>920</v>
      </c>
    </row>
    <row r="19" spans="1:13" ht="15" customHeight="1">
      <c r="A19" s="293" t="s">
        <v>117</v>
      </c>
      <c r="B19" s="92">
        <v>2786</v>
      </c>
      <c r="C19" s="92">
        <v>957</v>
      </c>
      <c r="D19" s="92">
        <v>945</v>
      </c>
      <c r="E19" s="92">
        <v>627</v>
      </c>
      <c r="F19" s="92">
        <v>295</v>
      </c>
      <c r="G19" s="92" t="s">
        <v>696</v>
      </c>
      <c r="H19" s="92">
        <v>23</v>
      </c>
      <c r="I19" s="92">
        <v>12</v>
      </c>
      <c r="J19" s="92">
        <v>1817</v>
      </c>
      <c r="K19" s="92">
        <v>644</v>
      </c>
      <c r="L19" s="92">
        <v>1</v>
      </c>
      <c r="M19" s="92">
        <v>1172</v>
      </c>
    </row>
    <row r="20" spans="1:13" ht="15" customHeight="1">
      <c r="A20" s="293" t="s">
        <v>118</v>
      </c>
      <c r="B20" s="92">
        <v>1835</v>
      </c>
      <c r="C20" s="92">
        <v>390</v>
      </c>
      <c r="D20" s="92">
        <v>386</v>
      </c>
      <c r="E20" s="92">
        <v>243</v>
      </c>
      <c r="F20" s="92">
        <v>136</v>
      </c>
      <c r="G20" s="92" t="s">
        <v>696</v>
      </c>
      <c r="H20" s="92">
        <v>7</v>
      </c>
      <c r="I20" s="92">
        <v>4</v>
      </c>
      <c r="J20" s="92">
        <v>1440</v>
      </c>
      <c r="K20" s="92">
        <v>373</v>
      </c>
      <c r="L20" s="92">
        <v>1</v>
      </c>
      <c r="M20" s="92">
        <v>1066</v>
      </c>
    </row>
    <row r="21" spans="1:13" ht="15" customHeight="1">
      <c r="A21" s="293" t="s">
        <v>608</v>
      </c>
      <c r="B21" s="92">
        <v>1639</v>
      </c>
      <c r="C21" s="92">
        <v>112</v>
      </c>
      <c r="D21" s="92">
        <v>111</v>
      </c>
      <c r="E21" s="92">
        <v>66</v>
      </c>
      <c r="F21" s="92">
        <v>41</v>
      </c>
      <c r="G21" s="92" t="s">
        <v>696</v>
      </c>
      <c r="H21" s="92">
        <v>4</v>
      </c>
      <c r="I21" s="92">
        <v>1</v>
      </c>
      <c r="J21" s="92">
        <v>1521</v>
      </c>
      <c r="K21" s="92">
        <v>144</v>
      </c>
      <c r="L21" s="92" t="s">
        <v>696</v>
      </c>
      <c r="M21" s="92">
        <v>1377</v>
      </c>
    </row>
    <row r="22" spans="1:13" ht="15" customHeight="1">
      <c r="A22" s="327" t="s">
        <v>609</v>
      </c>
      <c r="B22" s="92">
        <v>11974</v>
      </c>
      <c r="C22" s="92">
        <v>4219</v>
      </c>
      <c r="D22" s="92">
        <v>4143</v>
      </c>
      <c r="E22" s="92">
        <v>2747</v>
      </c>
      <c r="F22" s="92">
        <v>1305</v>
      </c>
      <c r="G22" s="92" t="s">
        <v>696</v>
      </c>
      <c r="H22" s="92">
        <v>91</v>
      </c>
      <c r="I22" s="92">
        <v>76</v>
      </c>
      <c r="J22" s="92">
        <v>7717</v>
      </c>
      <c r="K22" s="92">
        <v>2632</v>
      </c>
      <c r="L22" s="92">
        <v>2</v>
      </c>
      <c r="M22" s="92">
        <v>5083</v>
      </c>
    </row>
    <row r="23" spans="1:13" ht="15" customHeight="1">
      <c r="A23" s="327" t="s">
        <v>611</v>
      </c>
      <c r="B23" s="92">
        <v>5714</v>
      </c>
      <c r="C23" s="92">
        <v>2760</v>
      </c>
      <c r="D23" s="92">
        <v>2701</v>
      </c>
      <c r="E23" s="92">
        <v>1811</v>
      </c>
      <c r="F23" s="92">
        <v>833</v>
      </c>
      <c r="G23" s="92" t="s">
        <v>696</v>
      </c>
      <c r="H23" s="92">
        <v>57</v>
      </c>
      <c r="I23" s="92">
        <v>59</v>
      </c>
      <c r="J23" s="92">
        <v>2939</v>
      </c>
      <c r="K23" s="92">
        <v>1471</v>
      </c>
      <c r="L23" s="92" t="s">
        <v>696</v>
      </c>
      <c r="M23" s="92">
        <v>1468</v>
      </c>
    </row>
    <row r="24" spans="1:13" ht="15" customHeight="1" thickBot="1">
      <c r="A24" s="328" t="s">
        <v>610</v>
      </c>
      <c r="B24" s="147">
        <v>6260</v>
      </c>
      <c r="C24" s="147">
        <v>1459</v>
      </c>
      <c r="D24" s="147">
        <v>1442</v>
      </c>
      <c r="E24" s="147">
        <v>936</v>
      </c>
      <c r="F24" s="147">
        <v>472</v>
      </c>
      <c r="G24" s="147" t="s">
        <v>696</v>
      </c>
      <c r="H24" s="147">
        <v>34</v>
      </c>
      <c r="I24" s="147">
        <v>17</v>
      </c>
      <c r="J24" s="147">
        <v>4778</v>
      </c>
      <c r="K24" s="147">
        <v>1161</v>
      </c>
      <c r="L24" s="147">
        <v>2</v>
      </c>
      <c r="M24" s="147">
        <v>3615</v>
      </c>
    </row>
    <row r="25" spans="1:7" s="223" customFormat="1" ht="15" customHeight="1">
      <c r="A25" s="220" t="s">
        <v>458</v>
      </c>
      <c r="B25" s="220"/>
      <c r="C25" s="220"/>
      <c r="D25" s="220"/>
      <c r="E25" s="221"/>
      <c r="F25" s="222"/>
      <c r="G25" s="221"/>
    </row>
    <row r="26" spans="1:11" s="297" customFormat="1" ht="15" customHeight="1">
      <c r="A26" s="298" t="s">
        <v>622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</row>
  </sheetData>
  <mergeCells count="8">
    <mergeCell ref="B3:B5"/>
    <mergeCell ref="A3:A5"/>
    <mergeCell ref="J3:M3"/>
    <mergeCell ref="D4:H4"/>
    <mergeCell ref="C3:I3"/>
    <mergeCell ref="I4:I5"/>
    <mergeCell ref="C4:C5"/>
    <mergeCell ref="J4:J5"/>
  </mergeCells>
  <hyperlinks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5" customHeight="1"/>
  <cols>
    <col min="1" max="1" width="11.625" style="3" customWidth="1"/>
    <col min="2" max="3" width="9.125" style="3" customWidth="1"/>
    <col min="4" max="4" width="9.625" style="3" customWidth="1"/>
    <col min="5" max="5" width="7.625" style="4" customWidth="1"/>
    <col min="6" max="6" width="8.625" style="5" customWidth="1"/>
    <col min="7" max="7" width="7.625" style="4" customWidth="1"/>
    <col min="8" max="10" width="9.125" style="3" customWidth="1"/>
    <col min="11" max="16384" width="9.00390625" style="3" customWidth="1"/>
  </cols>
  <sheetData>
    <row r="1" spans="1:11" s="196" customFormat="1" ht="15" customHeight="1">
      <c r="A1" s="195" t="s">
        <v>796</v>
      </c>
      <c r="E1" s="197"/>
      <c r="F1" s="198"/>
      <c r="G1" s="197"/>
      <c r="K1" s="426" t="s">
        <v>831</v>
      </c>
    </row>
    <row r="2" ht="15" customHeight="1" thickBot="1">
      <c r="A2" s="2"/>
    </row>
    <row r="3" spans="1:10" ht="15" customHeight="1">
      <c r="A3" s="460" t="s">
        <v>68</v>
      </c>
      <c r="B3" s="457" t="s">
        <v>59</v>
      </c>
      <c r="C3" s="457"/>
      <c r="D3" s="458" t="s">
        <v>224</v>
      </c>
      <c r="E3" s="459"/>
      <c r="F3" s="462" t="s">
        <v>233</v>
      </c>
      <c r="G3" s="455" t="s">
        <v>73</v>
      </c>
      <c r="H3" s="457" t="s">
        <v>59</v>
      </c>
      <c r="I3" s="457"/>
      <c r="J3" s="455" t="s">
        <v>246</v>
      </c>
    </row>
    <row r="4" spans="1:10" ht="30" customHeight="1">
      <c r="A4" s="461"/>
      <c r="B4" s="399" t="s">
        <v>220</v>
      </c>
      <c r="C4" s="400" t="s">
        <v>763</v>
      </c>
      <c r="D4" s="399" t="s">
        <v>29</v>
      </c>
      <c r="E4" s="401" t="s">
        <v>30</v>
      </c>
      <c r="F4" s="463"/>
      <c r="G4" s="456"/>
      <c r="H4" s="399" t="s">
        <v>76</v>
      </c>
      <c r="I4" s="399" t="s">
        <v>77</v>
      </c>
      <c r="J4" s="456"/>
    </row>
    <row r="5" spans="1:9" ht="15" customHeight="1">
      <c r="A5" s="395"/>
      <c r="B5" s="396" t="s">
        <v>31</v>
      </c>
      <c r="C5" s="397" t="s">
        <v>32</v>
      </c>
      <c r="D5" s="397" t="s">
        <v>32</v>
      </c>
      <c r="E5" s="17" t="s">
        <v>58</v>
      </c>
      <c r="F5" s="398" t="s">
        <v>764</v>
      </c>
      <c r="G5" s="17" t="s">
        <v>765</v>
      </c>
      <c r="H5" s="397" t="s">
        <v>32</v>
      </c>
      <c r="I5" s="397" t="s">
        <v>32</v>
      </c>
    </row>
    <row r="6" spans="1:10" s="1" customFormat="1" ht="15" customHeight="1">
      <c r="A6" s="186" t="s">
        <v>33</v>
      </c>
      <c r="B6" s="9">
        <f>SUM(B7:B8)</f>
        <v>5588133</v>
      </c>
      <c r="C6" s="10">
        <f>SUM(C7:C8)</f>
        <v>5590601</v>
      </c>
      <c r="D6" s="10">
        <f>B6-C6</f>
        <v>-2468</v>
      </c>
      <c r="E6" s="11">
        <f>D6/C6*100</f>
        <v>-0.04414552210039672</v>
      </c>
      <c r="F6" s="12">
        <v>8396.13</v>
      </c>
      <c r="G6" s="11">
        <f>B6/F6</f>
        <v>665.5605618302719</v>
      </c>
      <c r="H6" s="1">
        <v>2673328</v>
      </c>
      <c r="I6" s="1">
        <v>2914805</v>
      </c>
      <c r="J6" s="1">
        <v>2255318</v>
      </c>
    </row>
    <row r="7" spans="1:10" s="1" customFormat="1" ht="15" customHeight="1">
      <c r="A7" s="186" t="s">
        <v>35</v>
      </c>
      <c r="B7" s="9">
        <f>SUM(B9:B37)</f>
        <v>5318635</v>
      </c>
      <c r="C7" s="10">
        <f>SUM(C9:C37)</f>
        <v>5312815</v>
      </c>
      <c r="D7" s="10">
        <f>B7-C7</f>
        <v>5820</v>
      </c>
      <c r="E7" s="11">
        <f aca="true" t="shared" si="0" ref="E7:E37">D7/C7*100</f>
        <v>0.10954644571663046</v>
      </c>
      <c r="F7" s="12">
        <v>6655.24</v>
      </c>
      <c r="G7" s="11">
        <f aca="true" t="shared" si="1" ref="G7:G37">B7/F7</f>
        <v>799.1650188422957</v>
      </c>
      <c r="H7" s="1">
        <v>2544087</v>
      </c>
      <c r="I7" s="1">
        <v>2774548</v>
      </c>
      <c r="J7" s="1">
        <v>2164851</v>
      </c>
    </row>
    <row r="8" spans="1:10" s="1" customFormat="1" ht="15" customHeight="1">
      <c r="A8" s="186" t="s">
        <v>36</v>
      </c>
      <c r="B8" s="9">
        <v>269498</v>
      </c>
      <c r="C8" s="10">
        <v>277786</v>
      </c>
      <c r="D8" s="10">
        <f aca="true" t="shared" si="2" ref="D8:D37">B8-C8</f>
        <v>-8288</v>
      </c>
      <c r="E8" s="11">
        <f t="shared" si="0"/>
        <v>-2.9835916856861036</v>
      </c>
      <c r="F8" s="12">
        <v>1740.89</v>
      </c>
      <c r="G8" s="11">
        <f t="shared" si="1"/>
        <v>154.8047263181476</v>
      </c>
      <c r="H8" s="1">
        <v>129241</v>
      </c>
      <c r="I8" s="1">
        <v>140257</v>
      </c>
      <c r="J8" s="1">
        <v>90467</v>
      </c>
    </row>
    <row r="9" spans="1:10" ht="15" customHeight="1">
      <c r="A9" s="187" t="s">
        <v>37</v>
      </c>
      <c r="B9" s="13">
        <v>1544200</v>
      </c>
      <c r="C9" s="14">
        <v>1525393</v>
      </c>
      <c r="D9" s="14">
        <f t="shared" si="2"/>
        <v>18807</v>
      </c>
      <c r="E9" s="17">
        <f t="shared" si="0"/>
        <v>1.2329281699863577</v>
      </c>
      <c r="F9" s="16">
        <v>552.66</v>
      </c>
      <c r="G9" s="15">
        <f t="shared" si="1"/>
        <v>2794.12296891398</v>
      </c>
      <c r="H9" s="3">
        <v>731114</v>
      </c>
      <c r="I9" s="3">
        <v>813086</v>
      </c>
      <c r="J9" s="3">
        <v>684183</v>
      </c>
    </row>
    <row r="10" spans="1:10" ht="15" customHeight="1">
      <c r="A10" s="187" t="s">
        <v>38</v>
      </c>
      <c r="B10" s="13">
        <v>536270</v>
      </c>
      <c r="C10" s="14">
        <v>536232</v>
      </c>
      <c r="D10" s="14">
        <f t="shared" si="2"/>
        <v>38</v>
      </c>
      <c r="E10" s="15">
        <f t="shared" si="0"/>
        <v>0.007086484954273524</v>
      </c>
      <c r="F10" s="16">
        <v>534.44</v>
      </c>
      <c r="G10" s="15">
        <f t="shared" si="1"/>
        <v>1003.4241448993338</v>
      </c>
      <c r="H10" s="3">
        <v>259320</v>
      </c>
      <c r="I10" s="3">
        <v>276950</v>
      </c>
      <c r="J10" s="3">
        <v>205587</v>
      </c>
    </row>
    <row r="11" spans="1:10" ht="15" customHeight="1">
      <c r="A11" s="187" t="s">
        <v>39</v>
      </c>
      <c r="B11" s="13">
        <v>453748</v>
      </c>
      <c r="C11" s="14">
        <v>462647</v>
      </c>
      <c r="D11" s="14">
        <f t="shared" si="2"/>
        <v>-8899</v>
      </c>
      <c r="E11" s="15">
        <f t="shared" si="0"/>
        <v>-1.9234967480606164</v>
      </c>
      <c r="F11" s="16">
        <v>49.97</v>
      </c>
      <c r="G11" s="15">
        <f t="shared" si="1"/>
        <v>9080.408244946968</v>
      </c>
      <c r="H11" s="3">
        <v>221216</v>
      </c>
      <c r="I11" s="3">
        <v>232532</v>
      </c>
      <c r="J11" s="3">
        <v>209343</v>
      </c>
    </row>
    <row r="12" spans="1:10" ht="15" customHeight="1">
      <c r="A12" s="187" t="s">
        <v>40</v>
      </c>
      <c r="B12" s="13">
        <v>290959</v>
      </c>
      <c r="C12" s="14">
        <v>291027</v>
      </c>
      <c r="D12" s="14">
        <f t="shared" si="2"/>
        <v>-68</v>
      </c>
      <c r="E12" s="15">
        <f t="shared" si="0"/>
        <v>-0.023365529658760185</v>
      </c>
      <c r="F12" s="16">
        <v>49.25</v>
      </c>
      <c r="G12" s="15">
        <f t="shared" si="1"/>
        <v>5907.796954314721</v>
      </c>
      <c r="H12" s="3">
        <v>141344</v>
      </c>
      <c r="I12" s="3">
        <v>149615</v>
      </c>
      <c r="J12" s="3">
        <v>116948</v>
      </c>
    </row>
    <row r="13" spans="1:10" ht="15" customHeight="1">
      <c r="A13" s="187" t="s">
        <v>41</v>
      </c>
      <c r="B13" s="13">
        <v>482640</v>
      </c>
      <c r="C13" s="14">
        <v>465337</v>
      </c>
      <c r="D13" s="14">
        <f t="shared" si="2"/>
        <v>17303</v>
      </c>
      <c r="E13" s="15">
        <f t="shared" si="0"/>
        <v>3.7183804425609828</v>
      </c>
      <c r="F13" s="16">
        <v>99.37</v>
      </c>
      <c r="G13" s="15">
        <f t="shared" si="1"/>
        <v>4856.999094294052</v>
      </c>
      <c r="H13" s="3">
        <v>227660</v>
      </c>
      <c r="I13" s="3">
        <v>254980</v>
      </c>
      <c r="J13" s="3">
        <v>202648</v>
      </c>
    </row>
    <row r="14" spans="1:10" ht="15" customHeight="1">
      <c r="A14" s="187" t="s">
        <v>42</v>
      </c>
      <c r="B14" s="13">
        <v>47254</v>
      </c>
      <c r="C14" s="14">
        <v>50030</v>
      </c>
      <c r="D14" s="14">
        <f t="shared" si="2"/>
        <v>-2776</v>
      </c>
      <c r="E14" s="15">
        <f t="shared" si="0"/>
        <v>-5.548670797521487</v>
      </c>
      <c r="F14" s="16">
        <v>182.48</v>
      </c>
      <c r="G14" s="15">
        <f t="shared" si="1"/>
        <v>258.95440596229724</v>
      </c>
      <c r="H14" s="3">
        <v>22449</v>
      </c>
      <c r="I14" s="3">
        <v>24805</v>
      </c>
      <c r="J14" s="3">
        <v>18447</v>
      </c>
    </row>
    <row r="15" spans="1:10" ht="15" customHeight="1">
      <c r="A15" s="187" t="s">
        <v>43</v>
      </c>
      <c r="B15" s="13">
        <v>93238</v>
      </c>
      <c r="C15" s="14">
        <v>90590</v>
      </c>
      <c r="D15" s="14">
        <f t="shared" si="2"/>
        <v>2648</v>
      </c>
      <c r="E15" s="15">
        <f t="shared" si="0"/>
        <v>2.9230599403907718</v>
      </c>
      <c r="F15" s="16">
        <v>18.5</v>
      </c>
      <c r="G15" s="15">
        <f t="shared" si="1"/>
        <v>5039.891891891892</v>
      </c>
      <c r="H15" s="3">
        <v>42385</v>
      </c>
      <c r="I15" s="3">
        <v>50853</v>
      </c>
      <c r="J15" s="3">
        <v>39753</v>
      </c>
    </row>
    <row r="16" spans="1:10" ht="15" customHeight="1">
      <c r="A16" s="187" t="s">
        <v>44</v>
      </c>
      <c r="B16" s="13">
        <v>196127</v>
      </c>
      <c r="C16" s="14">
        <v>192250</v>
      </c>
      <c r="D16" s="14">
        <f t="shared" si="2"/>
        <v>3877</v>
      </c>
      <c r="E16" s="15">
        <f t="shared" si="0"/>
        <v>2.0166449934980495</v>
      </c>
      <c r="F16" s="16">
        <v>24.97</v>
      </c>
      <c r="G16" s="15">
        <f t="shared" si="1"/>
        <v>7854.505406487786</v>
      </c>
      <c r="H16" s="3">
        <v>95665</v>
      </c>
      <c r="I16" s="3">
        <v>100462</v>
      </c>
      <c r="J16" s="3">
        <v>77263</v>
      </c>
    </row>
    <row r="17" spans="1:10" ht="15" customHeight="1">
      <c r="A17" s="187" t="s">
        <v>45</v>
      </c>
      <c r="B17" s="13">
        <v>31158</v>
      </c>
      <c r="C17" s="14">
        <v>32475</v>
      </c>
      <c r="D17" s="14">
        <f t="shared" si="2"/>
        <v>-1317</v>
      </c>
      <c r="E17" s="15">
        <f t="shared" si="0"/>
        <v>-4.055427251732102</v>
      </c>
      <c r="F17" s="16">
        <v>90.45</v>
      </c>
      <c r="G17" s="15">
        <f t="shared" si="1"/>
        <v>344.4776119402985</v>
      </c>
      <c r="H17" s="3">
        <v>14972</v>
      </c>
      <c r="I17" s="3">
        <v>16186</v>
      </c>
      <c r="J17" s="3">
        <v>12141</v>
      </c>
    </row>
    <row r="18" spans="1:10" ht="15" customHeight="1">
      <c r="A18" s="187" t="s">
        <v>46</v>
      </c>
      <c r="B18" s="13">
        <v>85592</v>
      </c>
      <c r="C18" s="14">
        <v>89208</v>
      </c>
      <c r="D18" s="14">
        <f t="shared" si="2"/>
        <v>-3616</v>
      </c>
      <c r="E18" s="15">
        <f t="shared" si="0"/>
        <v>-4.053448121244731</v>
      </c>
      <c r="F18" s="16">
        <v>697.66</v>
      </c>
      <c r="G18" s="15">
        <f t="shared" si="1"/>
        <v>122.684402144311</v>
      </c>
      <c r="H18" s="3">
        <v>40791</v>
      </c>
      <c r="I18" s="3">
        <v>44801</v>
      </c>
      <c r="J18" s="3">
        <v>29741</v>
      </c>
    </row>
    <row r="19" spans="1:10" ht="15" customHeight="1">
      <c r="A19" s="187" t="s">
        <v>47</v>
      </c>
      <c r="B19" s="13">
        <v>266937</v>
      </c>
      <c r="C19" s="14">
        <v>267100</v>
      </c>
      <c r="D19" s="14">
        <f t="shared" si="2"/>
        <v>-163</v>
      </c>
      <c r="E19" s="15">
        <f t="shared" si="0"/>
        <v>-0.06102583302134032</v>
      </c>
      <c r="F19" s="16">
        <v>138.51</v>
      </c>
      <c r="G19" s="15">
        <f t="shared" si="1"/>
        <v>1927.2038119991337</v>
      </c>
      <c r="H19" s="3">
        <v>130931</v>
      </c>
      <c r="I19" s="3">
        <v>136006</v>
      </c>
      <c r="J19" s="3">
        <v>99645</v>
      </c>
    </row>
    <row r="20" spans="1:10" ht="15" customHeight="1">
      <c r="A20" s="187" t="s">
        <v>48</v>
      </c>
      <c r="B20" s="13">
        <v>50523</v>
      </c>
      <c r="C20" s="14">
        <v>51794</v>
      </c>
      <c r="D20" s="14">
        <f t="shared" si="2"/>
        <v>-1271</v>
      </c>
      <c r="E20" s="15">
        <f t="shared" si="0"/>
        <v>-2.453952195234969</v>
      </c>
      <c r="F20" s="16">
        <v>126.88</v>
      </c>
      <c r="G20" s="15">
        <f t="shared" si="1"/>
        <v>398.1951450189155</v>
      </c>
      <c r="H20" s="3">
        <v>24183</v>
      </c>
      <c r="I20" s="3">
        <v>26340</v>
      </c>
      <c r="J20" s="3">
        <v>18826</v>
      </c>
    </row>
    <row r="21" spans="1:10" ht="15" customHeight="1">
      <c r="A21" s="187" t="s">
        <v>49</v>
      </c>
      <c r="B21" s="13">
        <v>42802</v>
      </c>
      <c r="C21" s="14">
        <v>43953</v>
      </c>
      <c r="D21" s="14">
        <f t="shared" si="2"/>
        <v>-1151</v>
      </c>
      <c r="E21" s="15">
        <f t="shared" si="0"/>
        <v>-2.6187063454144197</v>
      </c>
      <c r="F21" s="16">
        <v>132.47</v>
      </c>
      <c r="G21" s="15">
        <f t="shared" si="1"/>
        <v>323.107118592889</v>
      </c>
      <c r="H21" s="3">
        <v>20555</v>
      </c>
      <c r="I21" s="3">
        <v>22247</v>
      </c>
      <c r="J21" s="3">
        <v>14989</v>
      </c>
    </row>
    <row r="22" spans="1:10" ht="15" customHeight="1">
      <c r="A22" s="187" t="s">
        <v>50</v>
      </c>
      <c r="B22" s="13">
        <v>225700</v>
      </c>
      <c r="C22" s="14">
        <v>219862</v>
      </c>
      <c r="D22" s="14">
        <f t="shared" si="2"/>
        <v>5838</v>
      </c>
      <c r="E22" s="15">
        <f t="shared" si="0"/>
        <v>2.655301962139888</v>
      </c>
      <c r="F22" s="16">
        <v>101.96</v>
      </c>
      <c r="G22" s="15">
        <f t="shared" si="1"/>
        <v>2213.613181639859</v>
      </c>
      <c r="H22" s="3">
        <v>105289</v>
      </c>
      <c r="I22" s="3">
        <v>120411</v>
      </c>
      <c r="J22" s="3">
        <v>91737</v>
      </c>
    </row>
    <row r="23" spans="1:10" ht="15" customHeight="1">
      <c r="A23" s="187" t="s">
        <v>51</v>
      </c>
      <c r="B23" s="13">
        <v>81009</v>
      </c>
      <c r="C23" s="14">
        <v>84361</v>
      </c>
      <c r="D23" s="14">
        <f t="shared" si="2"/>
        <v>-3352</v>
      </c>
      <c r="E23" s="15">
        <f t="shared" si="0"/>
        <v>-3.973400030819928</v>
      </c>
      <c r="F23" s="16">
        <v>176.58</v>
      </c>
      <c r="G23" s="15">
        <f t="shared" si="1"/>
        <v>458.76656472986747</v>
      </c>
      <c r="H23" s="3">
        <v>38862</v>
      </c>
      <c r="I23" s="3">
        <v>42147</v>
      </c>
      <c r="J23" s="3">
        <v>28506</v>
      </c>
    </row>
    <row r="24" spans="1:10" ht="15" customHeight="1">
      <c r="A24" s="187" t="s">
        <v>52</v>
      </c>
      <c r="B24" s="13">
        <v>93901</v>
      </c>
      <c r="C24" s="14">
        <v>94813</v>
      </c>
      <c r="D24" s="14">
        <f t="shared" si="2"/>
        <v>-912</v>
      </c>
      <c r="E24" s="15">
        <f t="shared" si="0"/>
        <v>-0.9618934112410745</v>
      </c>
      <c r="F24" s="16">
        <v>34.4</v>
      </c>
      <c r="G24" s="15">
        <f t="shared" si="1"/>
        <v>2729.68023255814</v>
      </c>
      <c r="H24" s="3">
        <v>45903</v>
      </c>
      <c r="I24" s="3">
        <v>47998</v>
      </c>
      <c r="J24" s="3">
        <v>35737</v>
      </c>
    </row>
    <row r="25" spans="1:10" ht="15" customHeight="1">
      <c r="A25" s="187" t="s">
        <v>53</v>
      </c>
      <c r="B25" s="13">
        <v>156423</v>
      </c>
      <c r="C25" s="14">
        <v>157668</v>
      </c>
      <c r="D25" s="14">
        <f t="shared" si="2"/>
        <v>-1245</v>
      </c>
      <c r="E25" s="15">
        <f t="shared" si="0"/>
        <v>-0.7896339143009362</v>
      </c>
      <c r="F25" s="16">
        <v>53.44</v>
      </c>
      <c r="G25" s="15">
        <f t="shared" si="1"/>
        <v>2927.0770958083835</v>
      </c>
      <c r="H25" s="3">
        <v>73930</v>
      </c>
      <c r="I25" s="3">
        <v>82493</v>
      </c>
      <c r="J25" s="3">
        <v>60584</v>
      </c>
    </row>
    <row r="26" spans="1:10" ht="15" customHeight="1">
      <c r="A26" s="187" t="s">
        <v>54</v>
      </c>
      <c r="B26" s="13">
        <v>49680</v>
      </c>
      <c r="C26" s="14">
        <v>49761</v>
      </c>
      <c r="D26" s="14">
        <f t="shared" si="2"/>
        <v>-81</v>
      </c>
      <c r="E26" s="15">
        <f t="shared" si="0"/>
        <v>-0.16277807921866522</v>
      </c>
      <c r="F26" s="16">
        <v>92.92</v>
      </c>
      <c r="G26" s="15">
        <f t="shared" si="1"/>
        <v>534.6534653465346</v>
      </c>
      <c r="H26" s="3">
        <v>24148</v>
      </c>
      <c r="I26" s="3">
        <v>25532</v>
      </c>
      <c r="J26" s="3">
        <v>16470</v>
      </c>
    </row>
    <row r="27" spans="1:10" ht="15" customHeight="1">
      <c r="A27" s="187" t="s">
        <v>55</v>
      </c>
      <c r="B27" s="13">
        <v>114216</v>
      </c>
      <c r="C27" s="14">
        <v>113572</v>
      </c>
      <c r="D27" s="14">
        <f t="shared" si="2"/>
        <v>644</v>
      </c>
      <c r="E27" s="15">
        <f t="shared" si="0"/>
        <v>0.5670411721198887</v>
      </c>
      <c r="F27" s="16">
        <v>210.22</v>
      </c>
      <c r="G27" s="15">
        <f t="shared" si="1"/>
        <v>543.3165255446675</v>
      </c>
      <c r="H27" s="3">
        <v>55175</v>
      </c>
      <c r="I27" s="3">
        <v>59041</v>
      </c>
      <c r="J27" s="3">
        <v>40068</v>
      </c>
    </row>
    <row r="28" spans="1:10" ht="15" customHeight="1">
      <c r="A28" s="187" t="s">
        <v>56</v>
      </c>
      <c r="B28" s="13">
        <v>47993</v>
      </c>
      <c r="C28" s="14">
        <v>49396</v>
      </c>
      <c r="D28" s="14">
        <f t="shared" si="2"/>
        <v>-1403</v>
      </c>
      <c r="E28" s="15">
        <f t="shared" si="0"/>
        <v>-2.840310956352741</v>
      </c>
      <c r="F28" s="16">
        <v>150.95</v>
      </c>
      <c r="G28" s="15">
        <f t="shared" si="1"/>
        <v>317.93971513746277</v>
      </c>
      <c r="H28" s="3">
        <v>23392</v>
      </c>
      <c r="I28" s="3">
        <v>24601</v>
      </c>
      <c r="J28" s="3">
        <v>15188</v>
      </c>
    </row>
    <row r="29" spans="1:10" s="1" customFormat="1" ht="15" customHeight="1">
      <c r="A29" s="188" t="s">
        <v>57</v>
      </c>
      <c r="B29" s="9">
        <v>43263</v>
      </c>
      <c r="C29" s="10">
        <v>45245</v>
      </c>
      <c r="D29" s="10">
        <f t="shared" si="2"/>
        <v>-1982</v>
      </c>
      <c r="E29" s="11">
        <f t="shared" si="0"/>
        <v>-4.380594540833242</v>
      </c>
      <c r="F29" s="12">
        <v>377.61</v>
      </c>
      <c r="G29" s="11">
        <f t="shared" si="1"/>
        <v>114.57058870262969</v>
      </c>
      <c r="H29" s="1">
        <v>20616</v>
      </c>
      <c r="I29" s="1">
        <v>22647</v>
      </c>
      <c r="J29" s="1">
        <v>15342</v>
      </c>
    </row>
    <row r="30" spans="1:10" ht="15" customHeight="1">
      <c r="A30" s="187" t="s">
        <v>61</v>
      </c>
      <c r="B30" s="13">
        <v>26501</v>
      </c>
      <c r="C30" s="14">
        <v>28306</v>
      </c>
      <c r="D30" s="14">
        <f t="shared" si="2"/>
        <v>-1805</v>
      </c>
      <c r="E30" s="15">
        <f t="shared" si="0"/>
        <v>-6.376739913799194</v>
      </c>
      <c r="F30" s="16">
        <v>422.78</v>
      </c>
      <c r="G30" s="15">
        <f t="shared" si="1"/>
        <v>62.682719144708834</v>
      </c>
      <c r="H30" s="3">
        <v>12699</v>
      </c>
      <c r="I30" s="3">
        <v>13802</v>
      </c>
      <c r="J30" s="3">
        <v>9062</v>
      </c>
    </row>
    <row r="31" spans="1:10" ht="15" customHeight="1">
      <c r="A31" s="187" t="s">
        <v>62</v>
      </c>
      <c r="B31" s="13">
        <v>67757</v>
      </c>
      <c r="C31" s="14">
        <v>70810</v>
      </c>
      <c r="D31" s="14">
        <f t="shared" si="2"/>
        <v>-3053</v>
      </c>
      <c r="E31" s="15">
        <f t="shared" si="0"/>
        <v>-4.311537918373111</v>
      </c>
      <c r="F31" s="16">
        <v>493.28</v>
      </c>
      <c r="G31" s="15">
        <f t="shared" si="1"/>
        <v>137.3601200129744</v>
      </c>
      <c r="H31" s="3">
        <v>32138</v>
      </c>
      <c r="I31" s="3">
        <v>35619</v>
      </c>
      <c r="J31" s="3">
        <v>22461</v>
      </c>
    </row>
    <row r="32" spans="1:10" ht="15" customHeight="1">
      <c r="A32" s="187" t="s">
        <v>63</v>
      </c>
      <c r="B32" s="13">
        <v>49834</v>
      </c>
      <c r="C32" s="14">
        <v>52283</v>
      </c>
      <c r="D32" s="14">
        <f t="shared" si="2"/>
        <v>-2449</v>
      </c>
      <c r="E32" s="15">
        <f t="shared" si="0"/>
        <v>-4.684122946273167</v>
      </c>
      <c r="F32" s="16">
        <v>229.23</v>
      </c>
      <c r="G32" s="15">
        <f t="shared" si="1"/>
        <v>217.39737381669067</v>
      </c>
      <c r="H32" s="3">
        <v>23809</v>
      </c>
      <c r="I32" s="3">
        <v>26025</v>
      </c>
      <c r="J32" s="3">
        <v>16981</v>
      </c>
    </row>
    <row r="33" spans="1:10" ht="15" customHeight="1">
      <c r="A33" s="187" t="s">
        <v>64</v>
      </c>
      <c r="B33" s="13">
        <v>32814</v>
      </c>
      <c r="C33" s="14">
        <v>34791</v>
      </c>
      <c r="D33" s="14">
        <f t="shared" si="2"/>
        <v>-1977</v>
      </c>
      <c r="E33" s="15">
        <f t="shared" si="0"/>
        <v>-5.682504095886867</v>
      </c>
      <c r="F33" s="16">
        <v>402.98</v>
      </c>
      <c r="G33" s="15">
        <f t="shared" si="1"/>
        <v>81.42835872748027</v>
      </c>
      <c r="H33" s="3">
        <v>15727</v>
      </c>
      <c r="I33" s="3">
        <v>17087</v>
      </c>
      <c r="J33" s="3">
        <v>11655</v>
      </c>
    </row>
    <row r="34" spans="1:10" ht="15" customHeight="1">
      <c r="A34" s="187" t="s">
        <v>65</v>
      </c>
      <c r="B34" s="13">
        <v>46459</v>
      </c>
      <c r="C34" s="14">
        <v>49078</v>
      </c>
      <c r="D34" s="14">
        <f t="shared" si="2"/>
        <v>-2619</v>
      </c>
      <c r="E34" s="15">
        <f t="shared" si="0"/>
        <v>-5.3364032764171325</v>
      </c>
      <c r="F34" s="16">
        <v>184.26</v>
      </c>
      <c r="G34" s="15">
        <f t="shared" si="1"/>
        <v>252.13828286117445</v>
      </c>
      <c r="H34" s="3">
        <v>22016</v>
      </c>
      <c r="I34" s="3">
        <v>24443</v>
      </c>
      <c r="J34" s="3">
        <v>17436</v>
      </c>
    </row>
    <row r="35" spans="1:10" ht="15" customHeight="1">
      <c r="A35" s="187" t="s">
        <v>66</v>
      </c>
      <c r="B35" s="13">
        <v>40938</v>
      </c>
      <c r="C35" s="14">
        <v>43302</v>
      </c>
      <c r="D35" s="14">
        <f t="shared" si="2"/>
        <v>-2364</v>
      </c>
      <c r="E35" s="15">
        <f t="shared" si="0"/>
        <v>-5.459332132465013</v>
      </c>
      <c r="F35" s="16">
        <v>658.6</v>
      </c>
      <c r="G35" s="15">
        <f t="shared" si="1"/>
        <v>62.15912541755238</v>
      </c>
      <c r="H35" s="3">
        <v>19333</v>
      </c>
      <c r="I35" s="3">
        <v>21605</v>
      </c>
      <c r="J35" s="3">
        <v>13174</v>
      </c>
    </row>
    <row r="36" spans="1:10" ht="15" customHeight="1">
      <c r="A36" s="187" t="s">
        <v>221</v>
      </c>
      <c r="B36" s="13">
        <v>40181</v>
      </c>
      <c r="C36" s="14">
        <v>39970</v>
      </c>
      <c r="D36" s="14">
        <f>B36-C36</f>
        <v>211</v>
      </c>
      <c r="E36" s="15">
        <f>D36/C36*100</f>
        <v>0.5278959219414561</v>
      </c>
      <c r="F36" s="16">
        <v>157.49</v>
      </c>
      <c r="G36" s="15">
        <f>B36/F36</f>
        <v>255.13365927995426</v>
      </c>
      <c r="H36" s="3">
        <v>19738</v>
      </c>
      <c r="I36" s="3">
        <v>20443</v>
      </c>
      <c r="J36" s="3">
        <v>14133</v>
      </c>
    </row>
    <row r="37" spans="1:10" ht="15" customHeight="1">
      <c r="A37" s="187" t="s">
        <v>67</v>
      </c>
      <c r="B37" s="13">
        <v>80518</v>
      </c>
      <c r="C37" s="14">
        <v>81561</v>
      </c>
      <c r="D37" s="14">
        <f t="shared" si="2"/>
        <v>-1043</v>
      </c>
      <c r="E37" s="15">
        <f t="shared" si="0"/>
        <v>-1.2787974644744424</v>
      </c>
      <c r="F37" s="16">
        <v>210.93</v>
      </c>
      <c r="G37" s="15">
        <f t="shared" si="1"/>
        <v>381.72853553311523</v>
      </c>
      <c r="H37" s="3">
        <v>38727</v>
      </c>
      <c r="I37" s="3">
        <v>41791</v>
      </c>
      <c r="J37" s="3">
        <v>26803</v>
      </c>
    </row>
    <row r="38" spans="1:10" ht="15" customHeight="1">
      <c r="A38" s="187" t="s">
        <v>1</v>
      </c>
      <c r="B38" s="2">
        <v>31739</v>
      </c>
      <c r="C38" s="2">
        <v>30021</v>
      </c>
      <c r="D38" s="2">
        <v>1718</v>
      </c>
      <c r="E38" s="190">
        <v>5.722660804</v>
      </c>
      <c r="F38" s="173">
        <v>90.41</v>
      </c>
      <c r="G38" s="190">
        <v>351.1</v>
      </c>
      <c r="H38" s="3">
        <v>14997</v>
      </c>
      <c r="I38" s="3">
        <v>16742</v>
      </c>
      <c r="J38" s="3">
        <v>10547</v>
      </c>
    </row>
    <row r="39" spans="1:10" ht="15" customHeight="1">
      <c r="A39" s="187" t="s">
        <v>2</v>
      </c>
      <c r="B39" s="2">
        <v>23104</v>
      </c>
      <c r="C39" s="2">
        <v>24304</v>
      </c>
      <c r="D39" s="2">
        <v>-1200</v>
      </c>
      <c r="E39" s="190">
        <v>-4.937458855</v>
      </c>
      <c r="F39" s="173">
        <v>185.15</v>
      </c>
      <c r="G39" s="190">
        <v>124.8</v>
      </c>
      <c r="H39" s="3">
        <v>11128</v>
      </c>
      <c r="I39" s="3">
        <v>11976</v>
      </c>
      <c r="J39" s="3">
        <v>6709</v>
      </c>
    </row>
    <row r="40" spans="1:10" ht="15" customHeight="1">
      <c r="A40" s="187" t="s">
        <v>3</v>
      </c>
      <c r="B40" s="2">
        <v>31026</v>
      </c>
      <c r="C40" s="2">
        <v>31944</v>
      </c>
      <c r="D40" s="2">
        <v>-918</v>
      </c>
      <c r="E40" s="190">
        <v>-2.873779113</v>
      </c>
      <c r="F40" s="173">
        <v>34.96</v>
      </c>
      <c r="G40" s="190">
        <v>887.5</v>
      </c>
      <c r="H40" s="3">
        <v>15175</v>
      </c>
      <c r="I40" s="3">
        <v>15851</v>
      </c>
      <c r="J40" s="3">
        <v>10226</v>
      </c>
    </row>
    <row r="41" spans="1:10" ht="15" customHeight="1">
      <c r="A41" s="187" t="s">
        <v>4</v>
      </c>
      <c r="B41" s="2">
        <v>33183</v>
      </c>
      <c r="C41" s="2">
        <v>33545</v>
      </c>
      <c r="D41" s="2">
        <v>-362</v>
      </c>
      <c r="E41" s="190">
        <v>-1.079147414</v>
      </c>
      <c r="F41" s="173">
        <v>9.09</v>
      </c>
      <c r="G41" s="190">
        <v>3650.5</v>
      </c>
      <c r="H41" s="3">
        <v>16241</v>
      </c>
      <c r="I41" s="3">
        <v>16942</v>
      </c>
      <c r="J41" s="3">
        <v>12581</v>
      </c>
    </row>
    <row r="42" spans="1:10" ht="15" customHeight="1">
      <c r="A42" s="187" t="s">
        <v>5</v>
      </c>
      <c r="B42" s="2">
        <v>13288</v>
      </c>
      <c r="C42" s="2">
        <v>14150</v>
      </c>
      <c r="D42" s="2">
        <v>-862</v>
      </c>
      <c r="E42" s="190">
        <v>-6.091872792</v>
      </c>
      <c r="F42" s="173">
        <v>82.7</v>
      </c>
      <c r="G42" s="190">
        <v>160.7</v>
      </c>
      <c r="H42" s="3">
        <v>6401</v>
      </c>
      <c r="I42" s="3">
        <v>6887</v>
      </c>
      <c r="J42" s="3">
        <v>4350</v>
      </c>
    </row>
    <row r="43" spans="1:10" ht="15" customHeight="1">
      <c r="A43" s="187" t="s">
        <v>6</v>
      </c>
      <c r="B43" s="2">
        <v>19830</v>
      </c>
      <c r="C43" s="2">
        <v>20669</v>
      </c>
      <c r="D43" s="2">
        <v>-839</v>
      </c>
      <c r="E43" s="190">
        <v>-4.05921912</v>
      </c>
      <c r="F43" s="173">
        <v>45.82</v>
      </c>
      <c r="G43" s="190">
        <v>432.8</v>
      </c>
      <c r="H43" s="3">
        <v>9372</v>
      </c>
      <c r="I43" s="3">
        <v>10458</v>
      </c>
      <c r="J43" s="3">
        <v>6639</v>
      </c>
    </row>
    <row r="44" spans="1:10" ht="15" customHeight="1">
      <c r="A44" s="187" t="s">
        <v>7</v>
      </c>
      <c r="B44" s="2">
        <v>12289</v>
      </c>
      <c r="C44" s="2">
        <v>13077</v>
      </c>
      <c r="D44" s="2">
        <v>-788</v>
      </c>
      <c r="E44" s="190">
        <v>-6.025846907</v>
      </c>
      <c r="F44" s="173">
        <v>202.27</v>
      </c>
      <c r="G44" s="190">
        <v>60.8</v>
      </c>
      <c r="H44" s="3">
        <v>5736</v>
      </c>
      <c r="I44" s="3">
        <v>6553</v>
      </c>
      <c r="J44" s="3">
        <v>3813</v>
      </c>
    </row>
    <row r="45" spans="1:10" ht="15" customHeight="1">
      <c r="A45" s="187" t="s">
        <v>8</v>
      </c>
      <c r="B45" s="2">
        <v>33438</v>
      </c>
      <c r="C45" s="2">
        <v>32555</v>
      </c>
      <c r="D45" s="2">
        <v>883</v>
      </c>
      <c r="E45" s="190">
        <v>2.712332975</v>
      </c>
      <c r="F45" s="173">
        <v>22.62</v>
      </c>
      <c r="G45" s="190">
        <v>1478.2</v>
      </c>
      <c r="H45" s="3">
        <v>16217</v>
      </c>
      <c r="I45" s="3">
        <v>17221</v>
      </c>
      <c r="J45" s="3">
        <v>11640</v>
      </c>
    </row>
    <row r="46" spans="1:10" ht="15" customHeight="1">
      <c r="A46" s="187" t="s">
        <v>9</v>
      </c>
      <c r="B46" s="2">
        <v>16636</v>
      </c>
      <c r="C46" s="2">
        <v>17603</v>
      </c>
      <c r="D46" s="2">
        <v>-967</v>
      </c>
      <c r="E46" s="190">
        <v>-5.49338181</v>
      </c>
      <c r="F46" s="173">
        <v>150.28</v>
      </c>
      <c r="G46" s="190">
        <v>110.7</v>
      </c>
      <c r="H46" s="3">
        <v>7975</v>
      </c>
      <c r="I46" s="3">
        <v>8661</v>
      </c>
      <c r="J46" s="3">
        <v>5870</v>
      </c>
    </row>
    <row r="47" spans="1:10" ht="15" customHeight="1">
      <c r="A47" s="187" t="s">
        <v>10</v>
      </c>
      <c r="B47" s="2">
        <v>19265</v>
      </c>
      <c r="C47" s="2">
        <v>21012</v>
      </c>
      <c r="D47" s="2">
        <v>-1747</v>
      </c>
      <c r="E47" s="190">
        <v>-8.314296592</v>
      </c>
      <c r="F47" s="173">
        <v>307.51</v>
      </c>
      <c r="G47" s="190">
        <v>62.6</v>
      </c>
      <c r="H47" s="3">
        <v>9106</v>
      </c>
      <c r="I47" s="3">
        <v>10159</v>
      </c>
      <c r="J47" s="3">
        <v>6301</v>
      </c>
    </row>
    <row r="48" spans="1:10" ht="15" customHeight="1">
      <c r="A48" s="187" t="s">
        <v>11</v>
      </c>
      <c r="B48" s="2">
        <v>19696</v>
      </c>
      <c r="C48" s="2">
        <v>21439</v>
      </c>
      <c r="D48" s="2">
        <v>-1743</v>
      </c>
      <c r="E48" s="190">
        <v>-8.130043379</v>
      </c>
      <c r="F48" s="173">
        <v>369.08</v>
      </c>
      <c r="G48" s="190">
        <v>53.4</v>
      </c>
      <c r="H48" s="3">
        <v>9364</v>
      </c>
      <c r="I48" s="3">
        <v>10332</v>
      </c>
      <c r="J48" s="3">
        <v>6449</v>
      </c>
    </row>
    <row r="49" spans="1:10" ht="15" customHeight="1" thickBot="1">
      <c r="A49" s="189" t="s">
        <v>12</v>
      </c>
      <c r="B49" s="191">
        <v>16004</v>
      </c>
      <c r="C49" s="191">
        <v>17467</v>
      </c>
      <c r="D49" s="191">
        <v>-1463</v>
      </c>
      <c r="E49" s="192">
        <v>-8.375794355</v>
      </c>
      <c r="F49" s="193">
        <v>241</v>
      </c>
      <c r="G49" s="192">
        <v>66.4</v>
      </c>
      <c r="H49" s="191">
        <v>7529</v>
      </c>
      <c r="I49" s="191">
        <v>8475</v>
      </c>
      <c r="J49" s="191">
        <v>5342</v>
      </c>
    </row>
    <row r="50" spans="1:7" s="223" customFormat="1" ht="15" customHeight="1">
      <c r="A50" s="220" t="s">
        <v>13</v>
      </c>
      <c r="B50" s="220"/>
      <c r="C50" s="220"/>
      <c r="D50" s="220"/>
      <c r="E50" s="221"/>
      <c r="F50" s="222"/>
      <c r="G50" s="221"/>
    </row>
    <row r="51" spans="1:7" s="223" customFormat="1" ht="15" customHeight="1">
      <c r="A51" s="220" t="s">
        <v>247</v>
      </c>
      <c r="B51" s="220"/>
      <c r="C51" s="220"/>
      <c r="D51" s="220"/>
      <c r="E51" s="221"/>
      <c r="F51" s="222"/>
      <c r="G51" s="221"/>
    </row>
  </sheetData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28.625" style="21" customWidth="1"/>
    <col min="2" max="8" width="8.625" style="21" customWidth="1"/>
    <col min="9" max="16384" width="9.875" style="21" customWidth="1"/>
  </cols>
  <sheetData>
    <row r="1" spans="1:8" s="201" customFormat="1" ht="15" customHeight="1">
      <c r="A1" s="200" t="s">
        <v>759</v>
      </c>
      <c r="B1" s="200"/>
      <c r="C1" s="200"/>
      <c r="D1" s="200"/>
      <c r="E1" s="200"/>
      <c r="F1" s="200"/>
      <c r="G1" s="200"/>
      <c r="H1" s="426" t="s">
        <v>831</v>
      </c>
    </row>
    <row r="2" spans="1:8" s="33" customFormat="1" ht="15" customHeight="1" thickBot="1">
      <c r="A2" s="31"/>
      <c r="B2" s="31"/>
      <c r="C2" s="31"/>
      <c r="D2" s="31"/>
      <c r="E2" s="31"/>
      <c r="F2" s="31"/>
      <c r="G2" s="31"/>
      <c r="H2" s="403" t="s">
        <v>372</v>
      </c>
    </row>
    <row r="3" spans="1:8" s="33" customFormat="1" ht="15" customHeight="1">
      <c r="A3" s="518" t="s">
        <v>238</v>
      </c>
      <c r="B3" s="515" t="s">
        <v>624</v>
      </c>
      <c r="C3" s="509" t="s">
        <v>231</v>
      </c>
      <c r="D3" s="509" t="s">
        <v>745</v>
      </c>
      <c r="E3" s="509" t="s">
        <v>746</v>
      </c>
      <c r="F3" s="509" t="s">
        <v>747</v>
      </c>
      <c r="G3" s="509" t="s">
        <v>239</v>
      </c>
      <c r="H3" s="511" t="s">
        <v>240</v>
      </c>
    </row>
    <row r="4" spans="1:8" s="33" customFormat="1" ht="15" customHeight="1">
      <c r="A4" s="519"/>
      <c r="B4" s="516"/>
      <c r="C4" s="510"/>
      <c r="D4" s="510"/>
      <c r="E4" s="510"/>
      <c r="F4" s="510"/>
      <c r="G4" s="510"/>
      <c r="H4" s="512"/>
    </row>
    <row r="5" spans="1:8" s="33" customFormat="1" ht="15" customHeight="1">
      <c r="A5" s="520"/>
      <c r="B5" s="517"/>
      <c r="C5" s="514"/>
      <c r="D5" s="514"/>
      <c r="E5" s="514"/>
      <c r="F5" s="514"/>
      <c r="G5" s="475"/>
      <c r="H5" s="513"/>
    </row>
    <row r="6" spans="1:8" s="30" customFormat="1" ht="15" customHeight="1">
      <c r="A6" s="34" t="s">
        <v>98</v>
      </c>
      <c r="B6" s="82">
        <f>SUM(B7:B25)</f>
        <v>23652</v>
      </c>
      <c r="C6" s="82">
        <f>SUM(C7:C25)</f>
        <v>372</v>
      </c>
      <c r="D6" s="82">
        <f>SUM(D7:D25)</f>
        <v>1493</v>
      </c>
      <c r="E6" s="82">
        <f>SUM(E7:E25)</f>
        <v>5075</v>
      </c>
      <c r="F6" s="82">
        <f>SUM(F7:F25)</f>
        <v>16695</v>
      </c>
      <c r="G6" s="83">
        <v>40.1</v>
      </c>
      <c r="H6" s="82">
        <f>SUM(H7:H25)</f>
        <v>932870</v>
      </c>
    </row>
    <row r="7" spans="1:8" s="33" customFormat="1" ht="15" customHeight="1">
      <c r="A7" s="306" t="s">
        <v>163</v>
      </c>
      <c r="B7" s="40">
        <v>3509</v>
      </c>
      <c r="C7" s="40">
        <v>56</v>
      </c>
      <c r="D7" s="40">
        <v>442</v>
      </c>
      <c r="E7" s="40">
        <v>1316</v>
      </c>
      <c r="F7" s="40">
        <v>1694</v>
      </c>
      <c r="G7" s="84">
        <v>33.1</v>
      </c>
      <c r="H7" s="40">
        <v>114240</v>
      </c>
    </row>
    <row r="8" spans="1:8" s="33" customFormat="1" ht="15" customHeight="1">
      <c r="A8" s="306" t="s">
        <v>164</v>
      </c>
      <c r="B8" s="40">
        <v>21</v>
      </c>
      <c r="C8" s="36" t="s">
        <v>152</v>
      </c>
      <c r="D8" s="36">
        <v>1</v>
      </c>
      <c r="E8" s="40">
        <v>11</v>
      </c>
      <c r="F8" s="40">
        <v>9</v>
      </c>
      <c r="G8" s="84">
        <v>33.6</v>
      </c>
      <c r="H8" s="40">
        <v>706</v>
      </c>
    </row>
    <row r="9" spans="1:8" s="33" customFormat="1" ht="15" customHeight="1">
      <c r="A9" s="306" t="s">
        <v>165</v>
      </c>
      <c r="B9" s="40">
        <v>1</v>
      </c>
      <c r="C9" s="36" t="s">
        <v>152</v>
      </c>
      <c r="D9" s="36" t="s">
        <v>152</v>
      </c>
      <c r="E9" s="40">
        <v>1</v>
      </c>
      <c r="F9" s="36" t="s">
        <v>152</v>
      </c>
      <c r="G9" s="84">
        <v>18</v>
      </c>
      <c r="H9" s="40">
        <v>18</v>
      </c>
    </row>
    <row r="10" spans="1:8" s="33" customFormat="1" ht="15" customHeight="1">
      <c r="A10" s="306" t="s">
        <v>166</v>
      </c>
      <c r="B10" s="40">
        <v>4</v>
      </c>
      <c r="C10" s="36" t="s">
        <v>152</v>
      </c>
      <c r="D10" s="36" t="s">
        <v>152</v>
      </c>
      <c r="E10" s="36">
        <v>1</v>
      </c>
      <c r="F10" s="40">
        <v>3</v>
      </c>
      <c r="G10" s="84">
        <v>37.5</v>
      </c>
      <c r="H10" s="40">
        <v>150</v>
      </c>
    </row>
    <row r="11" spans="1:8" s="33" customFormat="1" ht="15" customHeight="1">
      <c r="A11" s="306" t="s">
        <v>167</v>
      </c>
      <c r="B11" s="40">
        <v>1716</v>
      </c>
      <c r="C11" s="40">
        <v>36</v>
      </c>
      <c r="D11" s="40">
        <v>64</v>
      </c>
      <c r="E11" s="40">
        <v>202</v>
      </c>
      <c r="F11" s="40">
        <v>1413</v>
      </c>
      <c r="G11" s="84">
        <v>44</v>
      </c>
      <c r="H11" s="40">
        <v>73887</v>
      </c>
    </row>
    <row r="12" spans="1:8" s="33" customFormat="1" ht="15" customHeight="1">
      <c r="A12" s="306" t="s">
        <v>168</v>
      </c>
      <c r="B12" s="40">
        <v>5308</v>
      </c>
      <c r="C12" s="40">
        <v>64</v>
      </c>
      <c r="D12" s="40">
        <v>107</v>
      </c>
      <c r="E12" s="40">
        <v>762</v>
      </c>
      <c r="F12" s="40">
        <v>4373</v>
      </c>
      <c r="G12" s="84">
        <v>42.9</v>
      </c>
      <c r="H12" s="40">
        <v>224676</v>
      </c>
    </row>
    <row r="13" spans="1:8" s="33" customFormat="1" ht="15" customHeight="1">
      <c r="A13" s="306" t="s">
        <v>169</v>
      </c>
      <c r="B13" s="40">
        <v>146</v>
      </c>
      <c r="C13" s="36">
        <v>2</v>
      </c>
      <c r="D13" s="40">
        <v>2</v>
      </c>
      <c r="E13" s="40">
        <v>15</v>
      </c>
      <c r="F13" s="40">
        <v>127</v>
      </c>
      <c r="G13" s="84">
        <v>41.8</v>
      </c>
      <c r="H13" s="40">
        <v>6016</v>
      </c>
    </row>
    <row r="14" spans="1:8" s="33" customFormat="1" ht="15" customHeight="1">
      <c r="A14" s="306" t="s">
        <v>170</v>
      </c>
      <c r="B14" s="40">
        <v>216</v>
      </c>
      <c r="C14" s="40">
        <v>1</v>
      </c>
      <c r="D14" s="40">
        <v>6</v>
      </c>
      <c r="E14" s="40">
        <v>14</v>
      </c>
      <c r="F14" s="40">
        <v>195</v>
      </c>
      <c r="G14" s="84">
        <v>44.8</v>
      </c>
      <c r="H14" s="40">
        <v>9634</v>
      </c>
    </row>
    <row r="15" spans="1:8" s="33" customFormat="1" ht="15" customHeight="1">
      <c r="A15" s="306" t="s">
        <v>171</v>
      </c>
      <c r="B15" s="40">
        <v>838</v>
      </c>
      <c r="C15" s="40">
        <v>15</v>
      </c>
      <c r="D15" s="40">
        <v>27</v>
      </c>
      <c r="E15" s="40">
        <v>103</v>
      </c>
      <c r="F15" s="40">
        <v>693</v>
      </c>
      <c r="G15" s="84">
        <v>47.6</v>
      </c>
      <c r="H15" s="40">
        <v>39212</v>
      </c>
    </row>
    <row r="16" spans="1:8" s="33" customFormat="1" ht="15" customHeight="1">
      <c r="A16" s="306" t="s">
        <v>172</v>
      </c>
      <c r="B16" s="40">
        <v>3362</v>
      </c>
      <c r="C16" s="40">
        <v>43</v>
      </c>
      <c r="D16" s="40">
        <v>256</v>
      </c>
      <c r="E16" s="40">
        <v>862</v>
      </c>
      <c r="F16" s="40">
        <v>2201</v>
      </c>
      <c r="G16" s="84">
        <v>40.2</v>
      </c>
      <c r="H16" s="40">
        <v>133533</v>
      </c>
    </row>
    <row r="17" spans="1:8" s="33" customFormat="1" ht="15" customHeight="1">
      <c r="A17" s="306" t="s">
        <v>173</v>
      </c>
      <c r="B17" s="40">
        <v>252</v>
      </c>
      <c r="C17" s="40">
        <v>3</v>
      </c>
      <c r="D17" s="40">
        <v>7</v>
      </c>
      <c r="E17" s="40">
        <v>31</v>
      </c>
      <c r="F17" s="40">
        <v>211</v>
      </c>
      <c r="G17" s="84">
        <v>43.5</v>
      </c>
      <c r="H17" s="40">
        <v>10825</v>
      </c>
    </row>
    <row r="18" spans="1:8" s="33" customFormat="1" ht="15" customHeight="1">
      <c r="A18" s="306" t="s">
        <v>174</v>
      </c>
      <c r="B18" s="40">
        <v>107</v>
      </c>
      <c r="C18" s="40">
        <v>2</v>
      </c>
      <c r="D18" s="40">
        <v>22</v>
      </c>
      <c r="E18" s="40">
        <v>31</v>
      </c>
      <c r="F18" s="40">
        <v>52</v>
      </c>
      <c r="G18" s="84">
        <v>31.3</v>
      </c>
      <c r="H18" s="40">
        <v>3288</v>
      </c>
    </row>
    <row r="19" spans="1:8" s="33" customFormat="1" ht="15" customHeight="1">
      <c r="A19" s="306" t="s">
        <v>175</v>
      </c>
      <c r="B19" s="40">
        <v>1033</v>
      </c>
      <c r="C19" s="40">
        <v>14</v>
      </c>
      <c r="D19" s="40">
        <v>104</v>
      </c>
      <c r="E19" s="40">
        <v>306</v>
      </c>
      <c r="F19" s="40">
        <v>608</v>
      </c>
      <c r="G19" s="84">
        <v>39.7</v>
      </c>
      <c r="H19" s="40">
        <v>40463</v>
      </c>
    </row>
    <row r="20" spans="1:8" s="33" customFormat="1" ht="15" customHeight="1">
      <c r="A20" s="306" t="s">
        <v>176</v>
      </c>
      <c r="B20" s="40">
        <v>1995</v>
      </c>
      <c r="C20" s="40">
        <v>28</v>
      </c>
      <c r="D20" s="40">
        <v>139</v>
      </c>
      <c r="E20" s="40">
        <v>523</v>
      </c>
      <c r="F20" s="40">
        <v>1305</v>
      </c>
      <c r="G20" s="84">
        <v>36.5</v>
      </c>
      <c r="H20" s="40">
        <v>71794</v>
      </c>
    </row>
    <row r="21" spans="1:8" s="33" customFormat="1" ht="15" customHeight="1">
      <c r="A21" s="306" t="s">
        <v>177</v>
      </c>
      <c r="B21" s="40">
        <v>1087</v>
      </c>
      <c r="C21" s="40">
        <v>36</v>
      </c>
      <c r="D21" s="40">
        <v>107</v>
      </c>
      <c r="E21" s="40">
        <v>176</v>
      </c>
      <c r="F21" s="40">
        <v>768</v>
      </c>
      <c r="G21" s="84">
        <v>39.5</v>
      </c>
      <c r="H21" s="40">
        <v>41473</v>
      </c>
    </row>
    <row r="22" spans="1:8" s="33" customFormat="1" ht="15" customHeight="1">
      <c r="A22" s="306" t="s">
        <v>178</v>
      </c>
      <c r="B22" s="40">
        <v>532</v>
      </c>
      <c r="C22" s="40">
        <v>4</v>
      </c>
      <c r="D22" s="40">
        <v>18</v>
      </c>
      <c r="E22" s="40">
        <v>68</v>
      </c>
      <c r="F22" s="40">
        <v>442</v>
      </c>
      <c r="G22" s="84">
        <v>43.1</v>
      </c>
      <c r="H22" s="40">
        <v>22751</v>
      </c>
    </row>
    <row r="23" spans="1:8" s="33" customFormat="1" ht="15" customHeight="1">
      <c r="A23" s="306" t="s">
        <v>241</v>
      </c>
      <c r="B23" s="40">
        <v>2477</v>
      </c>
      <c r="C23" s="40">
        <v>29</v>
      </c>
      <c r="D23" s="40">
        <v>168</v>
      </c>
      <c r="E23" s="40">
        <v>528</v>
      </c>
      <c r="F23" s="40">
        <v>1751</v>
      </c>
      <c r="G23" s="84">
        <v>39.8</v>
      </c>
      <c r="H23" s="40">
        <v>97298</v>
      </c>
    </row>
    <row r="24" spans="1:8" s="33" customFormat="1" ht="15" customHeight="1">
      <c r="A24" s="306" t="s">
        <v>242</v>
      </c>
      <c r="B24" s="40">
        <v>878</v>
      </c>
      <c r="C24" s="40">
        <v>18</v>
      </c>
      <c r="D24" s="40">
        <v>14</v>
      </c>
      <c r="E24" s="40">
        <v>88</v>
      </c>
      <c r="F24" s="40">
        <v>758</v>
      </c>
      <c r="G24" s="84">
        <v>43.7</v>
      </c>
      <c r="H24" s="40">
        <v>37602</v>
      </c>
    </row>
    <row r="25" spans="1:8" s="33" customFormat="1" ht="15" customHeight="1" thickBot="1">
      <c r="A25" s="305" t="s">
        <v>179</v>
      </c>
      <c r="B25" s="85">
        <v>170</v>
      </c>
      <c r="C25" s="85">
        <v>21</v>
      </c>
      <c r="D25" s="85">
        <v>9</v>
      </c>
      <c r="E25" s="85">
        <v>37</v>
      </c>
      <c r="F25" s="85">
        <v>92</v>
      </c>
      <c r="G25" s="86">
        <v>38.4</v>
      </c>
      <c r="H25" s="85">
        <v>5304</v>
      </c>
    </row>
    <row r="26" spans="1:4" s="223" customFormat="1" ht="15" customHeight="1">
      <c r="A26" s="220" t="s">
        <v>459</v>
      </c>
      <c r="B26" s="221"/>
      <c r="C26" s="222"/>
      <c r="D26" s="221"/>
    </row>
    <row r="27" spans="1:8" s="301" customFormat="1" ht="15" customHeight="1">
      <c r="A27" s="300" t="s">
        <v>623</v>
      </c>
      <c r="B27" s="300"/>
      <c r="C27" s="300"/>
      <c r="D27" s="300"/>
      <c r="E27" s="300"/>
      <c r="F27" s="300"/>
      <c r="G27" s="300"/>
      <c r="H27" s="300"/>
    </row>
  </sheetData>
  <mergeCells count="8">
    <mergeCell ref="C3:C5"/>
    <mergeCell ref="B3:B5"/>
    <mergeCell ref="D3:D5"/>
    <mergeCell ref="A3:A5"/>
    <mergeCell ref="G3:G5"/>
    <mergeCell ref="H3:H5"/>
    <mergeCell ref="E3:E5"/>
    <mergeCell ref="F3:F5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14.625" style="21" customWidth="1"/>
    <col min="2" max="7" width="12.125" style="21" customWidth="1"/>
    <col min="8" max="16" width="9.625" style="21" customWidth="1"/>
    <col min="17" max="16384" width="10.625" style="21" customWidth="1"/>
  </cols>
  <sheetData>
    <row r="1" spans="1:16" s="201" customFormat="1" ht="15" customHeight="1">
      <c r="A1" s="262" t="s">
        <v>760</v>
      </c>
      <c r="B1" s="262"/>
      <c r="C1" s="262"/>
      <c r="D1" s="262"/>
      <c r="E1" s="262"/>
      <c r="F1" s="262"/>
      <c r="G1" s="262"/>
      <c r="H1" s="426" t="s">
        <v>831</v>
      </c>
      <c r="I1" s="262"/>
      <c r="J1" s="262"/>
      <c r="K1" s="262"/>
      <c r="L1" s="262"/>
      <c r="M1" s="262"/>
      <c r="N1" s="262"/>
      <c r="O1" s="202"/>
      <c r="P1" s="426" t="s">
        <v>831</v>
      </c>
    </row>
    <row r="2" spans="1:16" s="33" customFormat="1" ht="15" customHeight="1" thickBot="1">
      <c r="A2" s="46"/>
      <c r="B2" s="46"/>
      <c r="C2" s="46"/>
      <c r="D2" s="46"/>
      <c r="E2" s="46"/>
      <c r="F2" s="46"/>
      <c r="G2" s="46"/>
      <c r="H2" s="375"/>
      <c r="I2" s="46"/>
      <c r="J2" s="46"/>
      <c r="K2" s="46"/>
      <c r="L2" s="46"/>
      <c r="M2" s="46"/>
      <c r="N2" s="46"/>
      <c r="O2" s="67"/>
      <c r="P2" s="57" t="s">
        <v>766</v>
      </c>
    </row>
    <row r="3" spans="1:16" s="33" customFormat="1" ht="15" customHeight="1">
      <c r="A3" s="344"/>
      <c r="B3" s="68" t="s">
        <v>748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69"/>
      <c r="O3" s="69"/>
      <c r="P3" s="69"/>
    </row>
    <row r="4" spans="1:16" s="33" customFormat="1" ht="15" customHeight="1">
      <c r="A4" s="376"/>
      <c r="B4" s="521" t="s">
        <v>582</v>
      </c>
      <c r="C4" s="522"/>
      <c r="D4" s="523"/>
      <c r="E4" s="524" t="s">
        <v>583</v>
      </c>
      <c r="F4" s="525"/>
      <c r="G4" s="526"/>
      <c r="H4" s="72" t="s">
        <v>772</v>
      </c>
      <c r="I4" s="72"/>
      <c r="J4" s="73"/>
      <c r="K4" s="74" t="s">
        <v>771</v>
      </c>
      <c r="L4" s="75"/>
      <c r="M4" s="76"/>
      <c r="N4" s="527" t="s">
        <v>584</v>
      </c>
      <c r="O4" s="522"/>
      <c r="P4" s="522"/>
    </row>
    <row r="5" spans="1:16" s="33" customFormat="1" ht="15" customHeight="1">
      <c r="A5" s="343"/>
      <c r="B5" s="22" t="s">
        <v>180</v>
      </c>
      <c r="C5" s="60" t="s">
        <v>198</v>
      </c>
      <c r="D5" s="60" t="s">
        <v>199</v>
      </c>
      <c r="E5" s="22" t="s">
        <v>180</v>
      </c>
      <c r="F5" s="60" t="s">
        <v>198</v>
      </c>
      <c r="G5" s="60" t="s">
        <v>199</v>
      </c>
      <c r="H5" s="77" t="s">
        <v>180</v>
      </c>
      <c r="I5" s="60" t="s">
        <v>198</v>
      </c>
      <c r="J5" s="60" t="s">
        <v>199</v>
      </c>
      <c r="K5" s="22" t="s">
        <v>180</v>
      </c>
      <c r="L5" s="60" t="s">
        <v>198</v>
      </c>
      <c r="M5" s="60" t="s">
        <v>199</v>
      </c>
      <c r="N5" s="22" t="s">
        <v>180</v>
      </c>
      <c r="O5" s="60" t="s">
        <v>198</v>
      </c>
      <c r="P5" s="61" t="s">
        <v>199</v>
      </c>
    </row>
    <row r="6" spans="1:16" s="33" customFormat="1" ht="15" customHeight="1">
      <c r="A6" s="263" t="s">
        <v>182</v>
      </c>
      <c r="B6" s="78">
        <v>10531</v>
      </c>
      <c r="C6" s="79">
        <v>37796</v>
      </c>
      <c r="D6" s="79">
        <v>37783</v>
      </c>
      <c r="E6" s="79">
        <v>7183</v>
      </c>
      <c r="F6" s="79">
        <v>21340</v>
      </c>
      <c r="G6" s="79">
        <v>21334</v>
      </c>
      <c r="H6" s="79">
        <v>3107</v>
      </c>
      <c r="I6" s="79">
        <v>15385</v>
      </c>
      <c r="J6" s="79">
        <v>15380</v>
      </c>
      <c r="K6" s="79">
        <v>241</v>
      </c>
      <c r="L6" s="79">
        <v>1071</v>
      </c>
      <c r="M6" s="79">
        <v>1069</v>
      </c>
      <c r="N6" s="79">
        <v>2523</v>
      </c>
      <c r="O6" s="79">
        <v>13724</v>
      </c>
      <c r="P6" s="79">
        <v>13718</v>
      </c>
    </row>
    <row r="7" spans="1:16" s="33" customFormat="1" ht="15" customHeight="1">
      <c r="A7" s="303" t="s">
        <v>183</v>
      </c>
      <c r="B7" s="78">
        <v>3946</v>
      </c>
      <c r="C7" s="79">
        <v>8984</v>
      </c>
      <c r="D7" s="79">
        <v>8980</v>
      </c>
      <c r="E7" s="79">
        <v>3124</v>
      </c>
      <c r="F7" s="79">
        <v>6251</v>
      </c>
      <c r="G7" s="79">
        <v>6248</v>
      </c>
      <c r="H7" s="79">
        <v>777</v>
      </c>
      <c r="I7" s="79">
        <v>2581</v>
      </c>
      <c r="J7" s="79">
        <v>2581</v>
      </c>
      <c r="K7" s="79">
        <v>45</v>
      </c>
      <c r="L7" s="79">
        <v>152</v>
      </c>
      <c r="M7" s="79">
        <v>151</v>
      </c>
      <c r="N7" s="79">
        <v>22</v>
      </c>
      <c r="O7" s="79">
        <v>114</v>
      </c>
      <c r="P7" s="79">
        <v>114</v>
      </c>
    </row>
    <row r="8" spans="1:16" s="33" customFormat="1" ht="15" customHeight="1">
      <c r="A8" s="303" t="s">
        <v>184</v>
      </c>
      <c r="B8" s="78">
        <v>6585</v>
      </c>
      <c r="C8" s="79">
        <v>28812</v>
      </c>
      <c r="D8" s="79">
        <v>28803</v>
      </c>
      <c r="E8" s="79">
        <v>4059</v>
      </c>
      <c r="F8" s="79">
        <v>15089</v>
      </c>
      <c r="G8" s="79">
        <v>15086</v>
      </c>
      <c r="H8" s="79">
        <v>2330</v>
      </c>
      <c r="I8" s="79">
        <v>12804</v>
      </c>
      <c r="J8" s="79">
        <v>12799</v>
      </c>
      <c r="K8" s="79">
        <v>196</v>
      </c>
      <c r="L8" s="79">
        <v>919</v>
      </c>
      <c r="M8" s="79">
        <v>918</v>
      </c>
      <c r="N8" s="79">
        <v>2501</v>
      </c>
      <c r="O8" s="79">
        <v>13610</v>
      </c>
      <c r="P8" s="79">
        <v>13604</v>
      </c>
    </row>
    <row r="9" spans="1:16" s="33" customFormat="1" ht="15" customHeight="1">
      <c r="A9" s="366" t="s">
        <v>185</v>
      </c>
      <c r="B9" s="367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</row>
    <row r="10" spans="1:16" s="33" customFormat="1" ht="15" customHeight="1">
      <c r="A10" s="303" t="s">
        <v>460</v>
      </c>
      <c r="B10" s="78">
        <v>306</v>
      </c>
      <c r="C10" s="79">
        <v>1397</v>
      </c>
      <c r="D10" s="79">
        <v>1397</v>
      </c>
      <c r="E10" s="79">
        <v>210</v>
      </c>
      <c r="F10" s="79">
        <v>798</v>
      </c>
      <c r="G10" s="79">
        <v>798</v>
      </c>
      <c r="H10" s="79">
        <v>94</v>
      </c>
      <c r="I10" s="79">
        <v>589</v>
      </c>
      <c r="J10" s="79">
        <v>589</v>
      </c>
      <c r="K10" s="79">
        <v>2</v>
      </c>
      <c r="L10" s="79">
        <v>10</v>
      </c>
      <c r="M10" s="79">
        <v>10</v>
      </c>
      <c r="N10" s="79">
        <v>94</v>
      </c>
      <c r="O10" s="79">
        <v>589</v>
      </c>
      <c r="P10" s="79">
        <v>589</v>
      </c>
    </row>
    <row r="11" spans="1:16" s="33" customFormat="1" ht="15" customHeight="1">
      <c r="A11" s="303" t="s">
        <v>461</v>
      </c>
      <c r="B11" s="78">
        <v>554</v>
      </c>
      <c r="C11" s="79">
        <v>2452</v>
      </c>
      <c r="D11" s="79">
        <v>2452</v>
      </c>
      <c r="E11" s="79">
        <v>402</v>
      </c>
      <c r="F11" s="79">
        <v>1525</v>
      </c>
      <c r="G11" s="79">
        <v>1525</v>
      </c>
      <c r="H11" s="79">
        <v>149</v>
      </c>
      <c r="I11" s="79">
        <v>912</v>
      </c>
      <c r="J11" s="79">
        <v>912</v>
      </c>
      <c r="K11" s="79">
        <v>3</v>
      </c>
      <c r="L11" s="79">
        <v>15</v>
      </c>
      <c r="M11" s="79">
        <v>15</v>
      </c>
      <c r="N11" s="79">
        <v>151</v>
      </c>
      <c r="O11" s="79">
        <v>921</v>
      </c>
      <c r="P11" s="79">
        <v>921</v>
      </c>
    </row>
    <row r="12" spans="1:16" s="33" customFormat="1" ht="15" customHeight="1">
      <c r="A12" s="303" t="s">
        <v>462</v>
      </c>
      <c r="B12" s="78">
        <v>602</v>
      </c>
      <c r="C12" s="79">
        <v>2819</v>
      </c>
      <c r="D12" s="79">
        <v>2818</v>
      </c>
      <c r="E12" s="79">
        <v>402</v>
      </c>
      <c r="F12" s="79">
        <v>1596</v>
      </c>
      <c r="G12" s="79">
        <v>1596</v>
      </c>
      <c r="H12" s="79">
        <v>199</v>
      </c>
      <c r="I12" s="79">
        <v>1218</v>
      </c>
      <c r="J12" s="79">
        <v>1217</v>
      </c>
      <c r="K12" s="79">
        <v>1</v>
      </c>
      <c r="L12" s="79">
        <v>5</v>
      </c>
      <c r="M12" s="79">
        <v>5</v>
      </c>
      <c r="N12" s="79">
        <v>200</v>
      </c>
      <c r="O12" s="79">
        <v>1223</v>
      </c>
      <c r="P12" s="79">
        <v>1222</v>
      </c>
    </row>
    <row r="13" spans="1:16" s="33" customFormat="1" ht="15" customHeight="1">
      <c r="A13" s="303" t="s">
        <v>463</v>
      </c>
      <c r="B13" s="78">
        <v>547</v>
      </c>
      <c r="C13" s="79">
        <v>2685</v>
      </c>
      <c r="D13" s="79">
        <v>2685</v>
      </c>
      <c r="E13" s="79">
        <v>335</v>
      </c>
      <c r="F13" s="79">
        <v>1397</v>
      </c>
      <c r="G13" s="79">
        <v>1397</v>
      </c>
      <c r="H13" s="79">
        <v>208</v>
      </c>
      <c r="I13" s="79">
        <v>1265</v>
      </c>
      <c r="J13" s="79">
        <v>1265</v>
      </c>
      <c r="K13" s="79">
        <v>4</v>
      </c>
      <c r="L13" s="79">
        <v>23</v>
      </c>
      <c r="M13" s="79">
        <v>23</v>
      </c>
      <c r="N13" s="79">
        <v>211</v>
      </c>
      <c r="O13" s="79">
        <v>1282</v>
      </c>
      <c r="P13" s="79">
        <v>1282</v>
      </c>
    </row>
    <row r="14" spans="1:16" s="33" customFormat="1" ht="15" customHeight="1">
      <c r="A14" s="303" t="s">
        <v>464</v>
      </c>
      <c r="B14" s="78">
        <v>588</v>
      </c>
      <c r="C14" s="79">
        <v>2886</v>
      </c>
      <c r="D14" s="79">
        <v>2886</v>
      </c>
      <c r="E14" s="79">
        <v>355</v>
      </c>
      <c r="F14" s="79">
        <v>1475</v>
      </c>
      <c r="G14" s="79">
        <v>1475</v>
      </c>
      <c r="H14" s="79">
        <v>233</v>
      </c>
      <c r="I14" s="79">
        <v>1411</v>
      </c>
      <c r="J14" s="79">
        <v>1411</v>
      </c>
      <c r="K14" s="80" t="s">
        <v>181</v>
      </c>
      <c r="L14" s="79" t="s">
        <v>181</v>
      </c>
      <c r="M14" s="79" t="s">
        <v>181</v>
      </c>
      <c r="N14" s="79">
        <v>233</v>
      </c>
      <c r="O14" s="79">
        <v>1411</v>
      </c>
      <c r="P14" s="79">
        <v>1411</v>
      </c>
    </row>
    <row r="15" spans="1:16" s="33" customFormat="1" ht="15" customHeight="1">
      <c r="A15" s="303" t="s">
        <v>200</v>
      </c>
      <c r="B15" s="78">
        <v>644</v>
      </c>
      <c r="C15" s="79">
        <v>3144</v>
      </c>
      <c r="D15" s="79">
        <v>3143</v>
      </c>
      <c r="E15" s="79">
        <v>343</v>
      </c>
      <c r="F15" s="79">
        <v>1420</v>
      </c>
      <c r="G15" s="79">
        <v>1420</v>
      </c>
      <c r="H15" s="79">
        <v>300</v>
      </c>
      <c r="I15" s="79">
        <v>1719</v>
      </c>
      <c r="J15" s="79">
        <v>1718</v>
      </c>
      <c r="K15" s="79">
        <v>1</v>
      </c>
      <c r="L15" s="79">
        <v>5</v>
      </c>
      <c r="M15" s="79">
        <v>5</v>
      </c>
      <c r="N15" s="79">
        <v>300</v>
      </c>
      <c r="O15" s="79">
        <v>1719</v>
      </c>
      <c r="P15" s="79">
        <v>1718</v>
      </c>
    </row>
    <row r="16" spans="1:16" s="33" customFormat="1" ht="15" customHeight="1">
      <c r="A16" s="303" t="s">
        <v>201</v>
      </c>
      <c r="B16" s="78">
        <v>626</v>
      </c>
      <c r="C16" s="79">
        <v>2910</v>
      </c>
      <c r="D16" s="79">
        <v>2909</v>
      </c>
      <c r="E16" s="79">
        <v>309</v>
      </c>
      <c r="F16" s="79">
        <v>1202</v>
      </c>
      <c r="G16" s="79">
        <v>1202</v>
      </c>
      <c r="H16" s="79">
        <v>316</v>
      </c>
      <c r="I16" s="79">
        <v>1704</v>
      </c>
      <c r="J16" s="79">
        <v>1703</v>
      </c>
      <c r="K16" s="79">
        <v>1</v>
      </c>
      <c r="L16" s="79">
        <v>4</v>
      </c>
      <c r="M16" s="79">
        <v>4</v>
      </c>
      <c r="N16" s="79">
        <v>316</v>
      </c>
      <c r="O16" s="79">
        <v>1704</v>
      </c>
      <c r="P16" s="79">
        <v>1703</v>
      </c>
    </row>
    <row r="17" spans="1:16" s="33" customFormat="1" ht="15" customHeight="1">
      <c r="A17" s="369" t="s">
        <v>202</v>
      </c>
      <c r="B17" s="370">
        <v>2718</v>
      </c>
      <c r="C17" s="371">
        <v>10519</v>
      </c>
      <c r="D17" s="371">
        <v>10513</v>
      </c>
      <c r="E17" s="371">
        <v>1703</v>
      </c>
      <c r="F17" s="371">
        <v>5676</v>
      </c>
      <c r="G17" s="371">
        <v>5673</v>
      </c>
      <c r="H17" s="371">
        <v>831</v>
      </c>
      <c r="I17" s="371">
        <v>3986</v>
      </c>
      <c r="J17" s="371">
        <v>3984</v>
      </c>
      <c r="K17" s="371">
        <v>184</v>
      </c>
      <c r="L17" s="371">
        <v>857</v>
      </c>
      <c r="M17" s="371">
        <v>856</v>
      </c>
      <c r="N17" s="371">
        <v>996</v>
      </c>
      <c r="O17" s="371">
        <v>4761</v>
      </c>
      <c r="P17" s="371">
        <v>4758</v>
      </c>
    </row>
    <row r="18" spans="1:16" s="33" customFormat="1" ht="15" customHeight="1">
      <c r="A18" s="54" t="s">
        <v>186</v>
      </c>
      <c r="B18" s="78">
        <v>2831</v>
      </c>
      <c r="C18" s="79">
        <v>9932</v>
      </c>
      <c r="D18" s="79">
        <v>9928</v>
      </c>
      <c r="E18" s="79">
        <v>1859</v>
      </c>
      <c r="F18" s="79">
        <v>5580</v>
      </c>
      <c r="G18" s="79">
        <v>5577</v>
      </c>
      <c r="H18" s="79">
        <v>815</v>
      </c>
      <c r="I18" s="79">
        <v>3649</v>
      </c>
      <c r="J18" s="79">
        <v>3649</v>
      </c>
      <c r="K18" s="79">
        <v>157</v>
      </c>
      <c r="L18" s="79">
        <v>703</v>
      </c>
      <c r="M18" s="79">
        <v>702</v>
      </c>
      <c r="N18" s="79">
        <v>956</v>
      </c>
      <c r="O18" s="79">
        <v>4286</v>
      </c>
      <c r="P18" s="79">
        <v>4285</v>
      </c>
    </row>
    <row r="19" spans="1:16" s="33" customFormat="1" ht="15" customHeight="1">
      <c r="A19" s="303" t="s">
        <v>460</v>
      </c>
      <c r="B19" s="78">
        <v>126</v>
      </c>
      <c r="C19" s="79">
        <v>467</v>
      </c>
      <c r="D19" s="79">
        <v>467</v>
      </c>
      <c r="E19" s="79">
        <v>89</v>
      </c>
      <c r="F19" s="79">
        <v>267</v>
      </c>
      <c r="G19" s="79">
        <v>267</v>
      </c>
      <c r="H19" s="79">
        <v>37</v>
      </c>
      <c r="I19" s="79">
        <v>200</v>
      </c>
      <c r="J19" s="79">
        <v>200</v>
      </c>
      <c r="K19" s="79" t="s">
        <v>181</v>
      </c>
      <c r="L19" s="79" t="s">
        <v>181</v>
      </c>
      <c r="M19" s="79" t="s">
        <v>181</v>
      </c>
      <c r="N19" s="79">
        <v>37</v>
      </c>
      <c r="O19" s="79">
        <v>200</v>
      </c>
      <c r="P19" s="79">
        <v>200</v>
      </c>
    </row>
    <row r="20" spans="1:16" s="33" customFormat="1" ht="15" customHeight="1">
      <c r="A20" s="303" t="s">
        <v>461</v>
      </c>
      <c r="B20" s="78">
        <v>208</v>
      </c>
      <c r="C20" s="79">
        <v>701</v>
      </c>
      <c r="D20" s="79">
        <v>701</v>
      </c>
      <c r="E20" s="79">
        <v>167</v>
      </c>
      <c r="F20" s="79">
        <v>501</v>
      </c>
      <c r="G20" s="79">
        <v>501</v>
      </c>
      <c r="H20" s="79">
        <v>40</v>
      </c>
      <c r="I20" s="79">
        <v>196</v>
      </c>
      <c r="J20" s="79">
        <v>196</v>
      </c>
      <c r="K20" s="79">
        <v>1</v>
      </c>
      <c r="L20" s="79">
        <v>4</v>
      </c>
      <c r="M20" s="79">
        <v>4</v>
      </c>
      <c r="N20" s="79">
        <v>41</v>
      </c>
      <c r="O20" s="79">
        <v>200</v>
      </c>
      <c r="P20" s="79">
        <v>200</v>
      </c>
    </row>
    <row r="21" spans="1:16" s="33" customFormat="1" ht="15" customHeight="1">
      <c r="A21" s="303" t="s">
        <v>462</v>
      </c>
      <c r="B21" s="78">
        <v>150</v>
      </c>
      <c r="C21" s="79">
        <v>526</v>
      </c>
      <c r="D21" s="79">
        <v>526</v>
      </c>
      <c r="E21" s="79">
        <v>113</v>
      </c>
      <c r="F21" s="79">
        <v>339</v>
      </c>
      <c r="G21" s="79">
        <v>339</v>
      </c>
      <c r="H21" s="79">
        <v>37</v>
      </c>
      <c r="I21" s="79">
        <v>187</v>
      </c>
      <c r="J21" s="79">
        <v>187</v>
      </c>
      <c r="K21" s="79" t="s">
        <v>181</v>
      </c>
      <c r="L21" s="79" t="s">
        <v>181</v>
      </c>
      <c r="M21" s="79" t="s">
        <v>181</v>
      </c>
      <c r="N21" s="79">
        <v>37</v>
      </c>
      <c r="O21" s="79">
        <v>187</v>
      </c>
      <c r="P21" s="79">
        <v>187</v>
      </c>
    </row>
    <row r="22" spans="1:16" s="33" customFormat="1" ht="15" customHeight="1">
      <c r="A22" s="303" t="s">
        <v>463</v>
      </c>
      <c r="B22" s="78">
        <v>90</v>
      </c>
      <c r="C22" s="79">
        <v>327</v>
      </c>
      <c r="D22" s="79">
        <v>327</v>
      </c>
      <c r="E22" s="79">
        <v>57</v>
      </c>
      <c r="F22" s="79">
        <v>171</v>
      </c>
      <c r="G22" s="79">
        <v>171</v>
      </c>
      <c r="H22" s="79">
        <v>33</v>
      </c>
      <c r="I22" s="79">
        <v>156</v>
      </c>
      <c r="J22" s="79">
        <v>156</v>
      </c>
      <c r="K22" s="79" t="s">
        <v>181</v>
      </c>
      <c r="L22" s="79" t="s">
        <v>181</v>
      </c>
      <c r="M22" s="79" t="s">
        <v>181</v>
      </c>
      <c r="N22" s="79">
        <v>33</v>
      </c>
      <c r="O22" s="79">
        <v>156</v>
      </c>
      <c r="P22" s="79">
        <v>156</v>
      </c>
    </row>
    <row r="23" spans="1:16" s="33" customFormat="1" ht="15" customHeight="1">
      <c r="A23" s="303" t="s">
        <v>464</v>
      </c>
      <c r="B23" s="78">
        <v>91</v>
      </c>
      <c r="C23" s="79">
        <v>316</v>
      </c>
      <c r="D23" s="79">
        <v>316</v>
      </c>
      <c r="E23" s="79">
        <v>70</v>
      </c>
      <c r="F23" s="79">
        <v>210</v>
      </c>
      <c r="G23" s="79">
        <v>210</v>
      </c>
      <c r="H23" s="79">
        <v>21</v>
      </c>
      <c r="I23" s="79">
        <v>106</v>
      </c>
      <c r="J23" s="79">
        <v>106</v>
      </c>
      <c r="K23" s="79" t="s">
        <v>181</v>
      </c>
      <c r="L23" s="79" t="s">
        <v>181</v>
      </c>
      <c r="M23" s="79" t="s">
        <v>181</v>
      </c>
      <c r="N23" s="79">
        <v>21</v>
      </c>
      <c r="O23" s="79">
        <v>106</v>
      </c>
      <c r="P23" s="79">
        <v>106</v>
      </c>
    </row>
    <row r="24" spans="1:16" s="33" customFormat="1" ht="15" customHeight="1">
      <c r="A24" s="303" t="s">
        <v>200</v>
      </c>
      <c r="B24" s="78">
        <v>94</v>
      </c>
      <c r="C24" s="79">
        <v>347</v>
      </c>
      <c r="D24" s="79">
        <v>347</v>
      </c>
      <c r="E24" s="79">
        <v>48</v>
      </c>
      <c r="F24" s="79">
        <v>144</v>
      </c>
      <c r="G24" s="79">
        <v>144</v>
      </c>
      <c r="H24" s="79">
        <v>46</v>
      </c>
      <c r="I24" s="79">
        <v>203</v>
      </c>
      <c r="J24" s="79">
        <v>203</v>
      </c>
      <c r="K24" s="79" t="s">
        <v>181</v>
      </c>
      <c r="L24" s="79" t="s">
        <v>181</v>
      </c>
      <c r="M24" s="79" t="s">
        <v>181</v>
      </c>
      <c r="N24" s="79">
        <v>46</v>
      </c>
      <c r="O24" s="79">
        <v>203</v>
      </c>
      <c r="P24" s="79">
        <v>203</v>
      </c>
    </row>
    <row r="25" spans="1:16" s="33" customFormat="1" ht="15" customHeight="1">
      <c r="A25" s="303" t="s">
        <v>201</v>
      </c>
      <c r="B25" s="78">
        <v>193</v>
      </c>
      <c r="C25" s="79">
        <v>718</v>
      </c>
      <c r="D25" s="79">
        <v>718</v>
      </c>
      <c r="E25" s="79">
        <v>95</v>
      </c>
      <c r="F25" s="79">
        <v>285</v>
      </c>
      <c r="G25" s="79">
        <v>285</v>
      </c>
      <c r="H25" s="79">
        <v>97</v>
      </c>
      <c r="I25" s="79">
        <v>429</v>
      </c>
      <c r="J25" s="79">
        <v>429</v>
      </c>
      <c r="K25" s="79">
        <v>1</v>
      </c>
      <c r="L25" s="79">
        <v>4</v>
      </c>
      <c r="M25" s="79">
        <v>4</v>
      </c>
      <c r="N25" s="79">
        <v>97</v>
      </c>
      <c r="O25" s="79">
        <v>429</v>
      </c>
      <c r="P25" s="79">
        <v>429</v>
      </c>
    </row>
    <row r="26" spans="1:16" s="33" customFormat="1" ht="15" customHeight="1">
      <c r="A26" s="303" t="s">
        <v>202</v>
      </c>
      <c r="B26" s="78">
        <v>1879</v>
      </c>
      <c r="C26" s="79">
        <v>6530</v>
      </c>
      <c r="D26" s="79">
        <v>6526</v>
      </c>
      <c r="E26" s="79">
        <v>1220</v>
      </c>
      <c r="F26" s="79">
        <v>3663</v>
      </c>
      <c r="G26" s="79">
        <v>3660</v>
      </c>
      <c r="H26" s="79">
        <v>504</v>
      </c>
      <c r="I26" s="79">
        <v>2172</v>
      </c>
      <c r="J26" s="79">
        <v>2172</v>
      </c>
      <c r="K26" s="79">
        <v>155</v>
      </c>
      <c r="L26" s="79">
        <v>695</v>
      </c>
      <c r="M26" s="79">
        <v>694</v>
      </c>
      <c r="N26" s="79">
        <v>644</v>
      </c>
      <c r="O26" s="79">
        <v>2805</v>
      </c>
      <c r="P26" s="79">
        <v>2804</v>
      </c>
    </row>
    <row r="27" spans="1:16" s="33" customFormat="1" ht="15" customHeight="1">
      <c r="A27" s="366" t="s">
        <v>187</v>
      </c>
      <c r="B27" s="372">
        <v>2590</v>
      </c>
      <c r="C27" s="373">
        <v>11985</v>
      </c>
      <c r="D27" s="373">
        <v>11982</v>
      </c>
      <c r="E27" s="373">
        <v>1587</v>
      </c>
      <c r="F27" s="373">
        <v>6348</v>
      </c>
      <c r="G27" s="373">
        <v>6348</v>
      </c>
      <c r="H27" s="373">
        <v>974</v>
      </c>
      <c r="I27" s="373">
        <v>5489</v>
      </c>
      <c r="J27" s="373">
        <v>5486</v>
      </c>
      <c r="K27" s="373">
        <v>29</v>
      </c>
      <c r="L27" s="373">
        <v>148</v>
      </c>
      <c r="M27" s="373">
        <v>148</v>
      </c>
      <c r="N27" s="373">
        <v>996</v>
      </c>
      <c r="O27" s="373">
        <v>5602</v>
      </c>
      <c r="P27" s="373">
        <v>5599</v>
      </c>
    </row>
    <row r="28" spans="1:16" s="33" customFormat="1" ht="15" customHeight="1">
      <c r="A28" s="303" t="s">
        <v>460</v>
      </c>
      <c r="B28" s="78">
        <v>119</v>
      </c>
      <c r="C28" s="79">
        <v>556</v>
      </c>
      <c r="D28" s="79">
        <v>556</v>
      </c>
      <c r="E28" s="79">
        <v>85</v>
      </c>
      <c r="F28" s="79">
        <v>340</v>
      </c>
      <c r="G28" s="79">
        <v>340</v>
      </c>
      <c r="H28" s="79">
        <v>32</v>
      </c>
      <c r="I28" s="79">
        <v>206</v>
      </c>
      <c r="J28" s="79">
        <v>206</v>
      </c>
      <c r="K28" s="79">
        <v>2</v>
      </c>
      <c r="L28" s="79">
        <v>10</v>
      </c>
      <c r="M28" s="79">
        <v>10</v>
      </c>
      <c r="N28" s="79">
        <v>32</v>
      </c>
      <c r="O28" s="79">
        <v>206</v>
      </c>
      <c r="P28" s="79">
        <v>206</v>
      </c>
    </row>
    <row r="29" spans="1:16" s="33" customFormat="1" ht="15" customHeight="1">
      <c r="A29" s="303" t="s">
        <v>461</v>
      </c>
      <c r="B29" s="78">
        <v>238</v>
      </c>
      <c r="C29" s="79">
        <v>1107</v>
      </c>
      <c r="D29" s="79">
        <v>1107</v>
      </c>
      <c r="E29" s="79">
        <v>167</v>
      </c>
      <c r="F29" s="79">
        <v>668</v>
      </c>
      <c r="G29" s="79">
        <v>668</v>
      </c>
      <c r="H29" s="79">
        <v>70</v>
      </c>
      <c r="I29" s="79">
        <v>434</v>
      </c>
      <c r="J29" s="79">
        <v>434</v>
      </c>
      <c r="K29" s="79">
        <v>1</v>
      </c>
      <c r="L29" s="79">
        <v>5</v>
      </c>
      <c r="M29" s="79">
        <v>5</v>
      </c>
      <c r="N29" s="79">
        <v>71</v>
      </c>
      <c r="O29" s="79">
        <v>439</v>
      </c>
      <c r="P29" s="79">
        <v>439</v>
      </c>
    </row>
    <row r="30" spans="1:16" s="33" customFormat="1" ht="15" customHeight="1">
      <c r="A30" s="303" t="s">
        <v>462</v>
      </c>
      <c r="B30" s="78">
        <v>305</v>
      </c>
      <c r="C30" s="79">
        <v>1410</v>
      </c>
      <c r="D30" s="79">
        <v>1409</v>
      </c>
      <c r="E30" s="79">
        <v>204</v>
      </c>
      <c r="F30" s="79">
        <v>816</v>
      </c>
      <c r="G30" s="79">
        <v>816</v>
      </c>
      <c r="H30" s="79">
        <v>100</v>
      </c>
      <c r="I30" s="79">
        <v>589</v>
      </c>
      <c r="J30" s="79">
        <v>588</v>
      </c>
      <c r="K30" s="79">
        <v>1</v>
      </c>
      <c r="L30" s="79">
        <v>5</v>
      </c>
      <c r="M30" s="79">
        <v>5</v>
      </c>
      <c r="N30" s="79">
        <v>101</v>
      </c>
      <c r="O30" s="79">
        <v>594</v>
      </c>
      <c r="P30" s="79">
        <v>593</v>
      </c>
    </row>
    <row r="31" spans="1:16" s="33" customFormat="1" ht="15" customHeight="1">
      <c r="A31" s="303" t="s">
        <v>463</v>
      </c>
      <c r="B31" s="78">
        <v>276</v>
      </c>
      <c r="C31" s="79">
        <v>1267</v>
      </c>
      <c r="D31" s="79">
        <v>1267</v>
      </c>
      <c r="E31" s="79">
        <v>185</v>
      </c>
      <c r="F31" s="79">
        <v>740</v>
      </c>
      <c r="G31" s="79">
        <v>740</v>
      </c>
      <c r="H31" s="79">
        <v>89</v>
      </c>
      <c r="I31" s="79">
        <v>517</v>
      </c>
      <c r="J31" s="79">
        <v>517</v>
      </c>
      <c r="K31" s="79">
        <v>2</v>
      </c>
      <c r="L31" s="79">
        <v>10</v>
      </c>
      <c r="M31" s="79">
        <v>10</v>
      </c>
      <c r="N31" s="79">
        <v>91</v>
      </c>
      <c r="O31" s="79">
        <v>527</v>
      </c>
      <c r="P31" s="79">
        <v>527</v>
      </c>
    </row>
    <row r="32" spans="1:16" s="33" customFormat="1" ht="15" customHeight="1">
      <c r="A32" s="303" t="s">
        <v>464</v>
      </c>
      <c r="B32" s="78">
        <v>294</v>
      </c>
      <c r="C32" s="79">
        <v>1375</v>
      </c>
      <c r="D32" s="79">
        <v>1375</v>
      </c>
      <c r="E32" s="79">
        <v>176</v>
      </c>
      <c r="F32" s="79">
        <v>704</v>
      </c>
      <c r="G32" s="79">
        <v>704</v>
      </c>
      <c r="H32" s="79">
        <v>118</v>
      </c>
      <c r="I32" s="79">
        <v>671</v>
      </c>
      <c r="J32" s="79">
        <v>671</v>
      </c>
      <c r="K32" s="79" t="s">
        <v>786</v>
      </c>
      <c r="L32" s="79" t="s">
        <v>786</v>
      </c>
      <c r="M32" s="79" t="s">
        <v>786</v>
      </c>
      <c r="N32" s="79">
        <v>118</v>
      </c>
      <c r="O32" s="79">
        <v>671</v>
      </c>
      <c r="P32" s="79">
        <v>671</v>
      </c>
    </row>
    <row r="33" spans="1:16" s="33" customFormat="1" ht="15" customHeight="1">
      <c r="A33" s="303" t="s">
        <v>200</v>
      </c>
      <c r="B33" s="78">
        <v>362</v>
      </c>
      <c r="C33" s="79">
        <v>1687</v>
      </c>
      <c r="D33" s="79">
        <v>1687</v>
      </c>
      <c r="E33" s="79">
        <v>206</v>
      </c>
      <c r="F33" s="79">
        <v>824</v>
      </c>
      <c r="G33" s="79">
        <v>824</v>
      </c>
      <c r="H33" s="79">
        <v>155</v>
      </c>
      <c r="I33" s="79">
        <v>858</v>
      </c>
      <c r="J33" s="79">
        <v>858</v>
      </c>
      <c r="K33" s="79">
        <v>1</v>
      </c>
      <c r="L33" s="79">
        <v>5</v>
      </c>
      <c r="M33" s="79">
        <v>5</v>
      </c>
      <c r="N33" s="79">
        <v>155</v>
      </c>
      <c r="O33" s="79">
        <v>858</v>
      </c>
      <c r="P33" s="79">
        <v>858</v>
      </c>
    </row>
    <row r="34" spans="1:16" s="33" customFormat="1" ht="15" customHeight="1">
      <c r="A34" s="303" t="s">
        <v>201</v>
      </c>
      <c r="B34" s="78">
        <v>306</v>
      </c>
      <c r="C34" s="79">
        <v>1445</v>
      </c>
      <c r="D34" s="79">
        <v>1444</v>
      </c>
      <c r="E34" s="79">
        <v>158</v>
      </c>
      <c r="F34" s="79">
        <v>632</v>
      </c>
      <c r="G34" s="79">
        <v>632</v>
      </c>
      <c r="H34" s="79">
        <v>148</v>
      </c>
      <c r="I34" s="79">
        <v>813</v>
      </c>
      <c r="J34" s="79">
        <v>812</v>
      </c>
      <c r="K34" s="79" t="s">
        <v>786</v>
      </c>
      <c r="L34" s="79" t="s">
        <v>786</v>
      </c>
      <c r="M34" s="79" t="s">
        <v>786</v>
      </c>
      <c r="N34" s="79">
        <v>148</v>
      </c>
      <c r="O34" s="79">
        <v>813</v>
      </c>
      <c r="P34" s="79">
        <v>812</v>
      </c>
    </row>
    <row r="35" spans="1:16" s="33" customFormat="1" ht="15" customHeight="1">
      <c r="A35" s="369" t="s">
        <v>202</v>
      </c>
      <c r="B35" s="370">
        <v>690</v>
      </c>
      <c r="C35" s="371">
        <v>3138</v>
      </c>
      <c r="D35" s="371">
        <v>3137</v>
      </c>
      <c r="E35" s="371">
        <v>406</v>
      </c>
      <c r="F35" s="371">
        <v>1624</v>
      </c>
      <c r="G35" s="371">
        <v>1624</v>
      </c>
      <c r="H35" s="371">
        <v>262</v>
      </c>
      <c r="I35" s="371">
        <v>1401</v>
      </c>
      <c r="J35" s="371">
        <v>1400</v>
      </c>
      <c r="K35" s="371">
        <v>22</v>
      </c>
      <c r="L35" s="371">
        <v>113</v>
      </c>
      <c r="M35" s="371">
        <v>113</v>
      </c>
      <c r="N35" s="371">
        <v>280</v>
      </c>
      <c r="O35" s="371">
        <v>1494</v>
      </c>
      <c r="P35" s="371">
        <v>1493</v>
      </c>
    </row>
    <row r="36" spans="1:16" s="81" customFormat="1" ht="15" customHeight="1">
      <c r="A36" s="302" t="s">
        <v>188</v>
      </c>
      <c r="B36" s="78">
        <v>1028</v>
      </c>
      <c r="C36" s="79">
        <v>5963</v>
      </c>
      <c r="D36" s="79">
        <v>5961</v>
      </c>
      <c r="E36" s="79">
        <v>535</v>
      </c>
      <c r="F36" s="79">
        <v>2675</v>
      </c>
      <c r="G36" s="79">
        <v>2675</v>
      </c>
      <c r="H36" s="79">
        <v>486</v>
      </c>
      <c r="I36" s="79">
        <v>3243</v>
      </c>
      <c r="J36" s="79">
        <v>3241</v>
      </c>
      <c r="K36" s="79">
        <v>7</v>
      </c>
      <c r="L36" s="79">
        <v>45</v>
      </c>
      <c r="M36" s="79">
        <v>45</v>
      </c>
      <c r="N36" s="79">
        <v>491</v>
      </c>
      <c r="O36" s="79">
        <v>3276</v>
      </c>
      <c r="P36" s="79">
        <v>3274</v>
      </c>
    </row>
    <row r="37" spans="1:16" s="33" customFormat="1" ht="15" customHeight="1">
      <c r="A37" s="303" t="s">
        <v>460</v>
      </c>
      <c r="B37" s="78">
        <v>48</v>
      </c>
      <c r="C37" s="79">
        <v>285</v>
      </c>
      <c r="D37" s="79">
        <v>285</v>
      </c>
      <c r="E37" s="79">
        <v>28</v>
      </c>
      <c r="F37" s="79">
        <v>140</v>
      </c>
      <c r="G37" s="79">
        <v>140</v>
      </c>
      <c r="H37" s="79">
        <v>20</v>
      </c>
      <c r="I37" s="79">
        <v>145</v>
      </c>
      <c r="J37" s="79">
        <v>145</v>
      </c>
      <c r="K37" s="79" t="s">
        <v>787</v>
      </c>
      <c r="L37" s="79" t="s">
        <v>787</v>
      </c>
      <c r="M37" s="79" t="s">
        <v>787</v>
      </c>
      <c r="N37" s="79">
        <v>20</v>
      </c>
      <c r="O37" s="79">
        <v>145</v>
      </c>
      <c r="P37" s="79">
        <v>145</v>
      </c>
    </row>
    <row r="38" spans="1:16" s="33" customFormat="1" ht="15" customHeight="1">
      <c r="A38" s="303" t="s">
        <v>461</v>
      </c>
      <c r="B38" s="78">
        <v>89</v>
      </c>
      <c r="C38" s="79">
        <v>512</v>
      </c>
      <c r="D38" s="79">
        <v>512</v>
      </c>
      <c r="E38" s="79">
        <v>55</v>
      </c>
      <c r="F38" s="79">
        <v>275</v>
      </c>
      <c r="G38" s="79">
        <v>275</v>
      </c>
      <c r="H38" s="79">
        <v>33</v>
      </c>
      <c r="I38" s="79">
        <v>231</v>
      </c>
      <c r="J38" s="79">
        <v>231</v>
      </c>
      <c r="K38" s="79">
        <v>1</v>
      </c>
      <c r="L38" s="79">
        <v>6</v>
      </c>
      <c r="M38" s="79">
        <v>6</v>
      </c>
      <c r="N38" s="79">
        <v>33</v>
      </c>
      <c r="O38" s="79">
        <v>231</v>
      </c>
      <c r="P38" s="79">
        <v>231</v>
      </c>
    </row>
    <row r="39" spans="1:16" s="33" customFormat="1" ht="15" customHeight="1">
      <c r="A39" s="303" t="s">
        <v>462</v>
      </c>
      <c r="B39" s="78">
        <v>124</v>
      </c>
      <c r="C39" s="79">
        <v>713</v>
      </c>
      <c r="D39" s="79">
        <v>713</v>
      </c>
      <c r="E39" s="79">
        <v>75</v>
      </c>
      <c r="F39" s="79">
        <v>375</v>
      </c>
      <c r="G39" s="79">
        <v>375</v>
      </c>
      <c r="H39" s="79">
        <v>49</v>
      </c>
      <c r="I39" s="79">
        <v>338</v>
      </c>
      <c r="J39" s="79">
        <v>338</v>
      </c>
      <c r="K39" s="79" t="s">
        <v>788</v>
      </c>
      <c r="L39" s="79" t="s">
        <v>788</v>
      </c>
      <c r="M39" s="79" t="s">
        <v>788</v>
      </c>
      <c r="N39" s="79">
        <v>49</v>
      </c>
      <c r="O39" s="79">
        <v>338</v>
      </c>
      <c r="P39" s="79">
        <v>338</v>
      </c>
    </row>
    <row r="40" spans="1:16" s="33" customFormat="1" ht="15" customHeight="1">
      <c r="A40" s="303" t="s">
        <v>463</v>
      </c>
      <c r="B40" s="78">
        <v>155</v>
      </c>
      <c r="C40" s="79">
        <v>918</v>
      </c>
      <c r="D40" s="79">
        <v>918</v>
      </c>
      <c r="E40" s="79">
        <v>76</v>
      </c>
      <c r="F40" s="79">
        <v>380</v>
      </c>
      <c r="G40" s="79">
        <v>380</v>
      </c>
      <c r="H40" s="79">
        <v>78</v>
      </c>
      <c r="I40" s="79">
        <v>532</v>
      </c>
      <c r="J40" s="79">
        <v>532</v>
      </c>
      <c r="K40" s="79">
        <v>1</v>
      </c>
      <c r="L40" s="79">
        <v>6</v>
      </c>
      <c r="M40" s="79">
        <v>6</v>
      </c>
      <c r="N40" s="79">
        <v>78</v>
      </c>
      <c r="O40" s="79">
        <v>532</v>
      </c>
      <c r="P40" s="79">
        <v>532</v>
      </c>
    </row>
    <row r="41" spans="1:16" s="33" customFormat="1" ht="15" customHeight="1">
      <c r="A41" s="303" t="s">
        <v>464</v>
      </c>
      <c r="B41" s="78">
        <v>178</v>
      </c>
      <c r="C41" s="79">
        <v>1032</v>
      </c>
      <c r="D41" s="79">
        <v>1032</v>
      </c>
      <c r="E41" s="79">
        <v>93</v>
      </c>
      <c r="F41" s="79">
        <v>465</v>
      </c>
      <c r="G41" s="79">
        <v>465</v>
      </c>
      <c r="H41" s="79">
        <v>85</v>
      </c>
      <c r="I41" s="79">
        <v>567</v>
      </c>
      <c r="J41" s="79">
        <v>567</v>
      </c>
      <c r="K41" s="79" t="s">
        <v>788</v>
      </c>
      <c r="L41" s="79" t="s">
        <v>788</v>
      </c>
      <c r="M41" s="79" t="s">
        <v>788</v>
      </c>
      <c r="N41" s="79">
        <v>85</v>
      </c>
      <c r="O41" s="79">
        <v>567</v>
      </c>
      <c r="P41" s="79">
        <v>567</v>
      </c>
    </row>
    <row r="42" spans="1:16" s="33" customFormat="1" ht="15" customHeight="1">
      <c r="A42" s="303" t="s">
        <v>200</v>
      </c>
      <c r="B42" s="78">
        <v>174</v>
      </c>
      <c r="C42" s="79">
        <v>1011</v>
      </c>
      <c r="D42" s="79">
        <v>1010</v>
      </c>
      <c r="E42" s="79">
        <v>84</v>
      </c>
      <c r="F42" s="79">
        <v>420</v>
      </c>
      <c r="G42" s="79">
        <v>420</v>
      </c>
      <c r="H42" s="79">
        <v>90</v>
      </c>
      <c r="I42" s="79">
        <v>591</v>
      </c>
      <c r="J42" s="79">
        <v>590</v>
      </c>
      <c r="K42" s="79" t="s">
        <v>788</v>
      </c>
      <c r="L42" s="79" t="s">
        <v>788</v>
      </c>
      <c r="M42" s="79" t="s">
        <v>788</v>
      </c>
      <c r="N42" s="79">
        <v>90</v>
      </c>
      <c r="O42" s="79">
        <v>591</v>
      </c>
      <c r="P42" s="79">
        <v>590</v>
      </c>
    </row>
    <row r="43" spans="1:16" s="33" customFormat="1" ht="15" customHeight="1">
      <c r="A43" s="303" t="s">
        <v>201</v>
      </c>
      <c r="B43" s="78">
        <v>117</v>
      </c>
      <c r="C43" s="79">
        <v>681</v>
      </c>
      <c r="D43" s="79">
        <v>681</v>
      </c>
      <c r="E43" s="79">
        <v>51</v>
      </c>
      <c r="F43" s="79">
        <v>255</v>
      </c>
      <c r="G43" s="79">
        <v>255</v>
      </c>
      <c r="H43" s="79">
        <v>66</v>
      </c>
      <c r="I43" s="79">
        <v>426</v>
      </c>
      <c r="J43" s="79">
        <v>426</v>
      </c>
      <c r="K43" s="79" t="s">
        <v>788</v>
      </c>
      <c r="L43" s="79" t="s">
        <v>788</v>
      </c>
      <c r="M43" s="79" t="s">
        <v>788</v>
      </c>
      <c r="N43" s="79">
        <v>66</v>
      </c>
      <c r="O43" s="79">
        <v>426</v>
      </c>
      <c r="P43" s="79">
        <v>426</v>
      </c>
    </row>
    <row r="44" spans="1:16" s="33" customFormat="1" ht="15" customHeight="1">
      <c r="A44" s="303" t="s">
        <v>202</v>
      </c>
      <c r="B44" s="78">
        <v>143</v>
      </c>
      <c r="C44" s="79">
        <v>811</v>
      </c>
      <c r="D44" s="79">
        <v>810</v>
      </c>
      <c r="E44" s="79">
        <v>73</v>
      </c>
      <c r="F44" s="79">
        <v>365</v>
      </c>
      <c r="G44" s="79">
        <v>365</v>
      </c>
      <c r="H44" s="79">
        <v>65</v>
      </c>
      <c r="I44" s="79">
        <v>413</v>
      </c>
      <c r="J44" s="79">
        <v>412</v>
      </c>
      <c r="K44" s="79">
        <v>5</v>
      </c>
      <c r="L44" s="79">
        <v>33</v>
      </c>
      <c r="M44" s="79">
        <v>33</v>
      </c>
      <c r="N44" s="79">
        <v>70</v>
      </c>
      <c r="O44" s="79">
        <v>446</v>
      </c>
      <c r="P44" s="79">
        <v>445</v>
      </c>
    </row>
    <row r="45" spans="1:16" s="81" customFormat="1" ht="15" customHeight="1">
      <c r="A45" s="374" t="s">
        <v>189</v>
      </c>
      <c r="B45" s="372">
        <v>136</v>
      </c>
      <c r="C45" s="373">
        <v>932</v>
      </c>
      <c r="D45" s="373">
        <v>932</v>
      </c>
      <c r="E45" s="373">
        <v>78</v>
      </c>
      <c r="F45" s="373">
        <v>486</v>
      </c>
      <c r="G45" s="373">
        <v>486</v>
      </c>
      <c r="H45" s="373">
        <v>55</v>
      </c>
      <c r="I45" s="373">
        <v>423</v>
      </c>
      <c r="J45" s="373">
        <v>423</v>
      </c>
      <c r="K45" s="373">
        <v>3</v>
      </c>
      <c r="L45" s="373">
        <v>23</v>
      </c>
      <c r="M45" s="373">
        <v>23</v>
      </c>
      <c r="N45" s="373">
        <v>58</v>
      </c>
      <c r="O45" s="373">
        <v>446</v>
      </c>
      <c r="P45" s="373">
        <v>446</v>
      </c>
    </row>
    <row r="46" spans="1:16" s="33" customFormat="1" ht="15" customHeight="1">
      <c r="A46" s="303" t="s">
        <v>460</v>
      </c>
      <c r="B46" s="78">
        <v>13</v>
      </c>
      <c r="C46" s="79">
        <v>89</v>
      </c>
      <c r="D46" s="79">
        <v>89</v>
      </c>
      <c r="E46" s="79">
        <v>8</v>
      </c>
      <c r="F46" s="79">
        <v>51</v>
      </c>
      <c r="G46" s="79">
        <v>51</v>
      </c>
      <c r="H46" s="79">
        <v>5</v>
      </c>
      <c r="I46" s="79">
        <v>38</v>
      </c>
      <c r="J46" s="79">
        <v>38</v>
      </c>
      <c r="K46" s="79" t="s">
        <v>788</v>
      </c>
      <c r="L46" s="79" t="s">
        <v>788</v>
      </c>
      <c r="M46" s="79" t="s">
        <v>788</v>
      </c>
      <c r="N46" s="79">
        <v>5</v>
      </c>
      <c r="O46" s="79">
        <v>38</v>
      </c>
      <c r="P46" s="79">
        <v>38</v>
      </c>
    </row>
    <row r="47" spans="1:16" s="33" customFormat="1" ht="15" customHeight="1">
      <c r="A47" s="303" t="s">
        <v>461</v>
      </c>
      <c r="B47" s="78">
        <v>19</v>
      </c>
      <c r="C47" s="79">
        <v>132</v>
      </c>
      <c r="D47" s="79">
        <v>132</v>
      </c>
      <c r="E47" s="79">
        <v>13</v>
      </c>
      <c r="F47" s="79">
        <v>81</v>
      </c>
      <c r="G47" s="79">
        <v>81</v>
      </c>
      <c r="H47" s="79">
        <v>6</v>
      </c>
      <c r="I47" s="79">
        <v>51</v>
      </c>
      <c r="J47" s="79">
        <v>51</v>
      </c>
      <c r="K47" s="79" t="s">
        <v>788</v>
      </c>
      <c r="L47" s="79" t="s">
        <v>788</v>
      </c>
      <c r="M47" s="79" t="s">
        <v>788</v>
      </c>
      <c r="N47" s="79">
        <v>6</v>
      </c>
      <c r="O47" s="79">
        <v>51</v>
      </c>
      <c r="P47" s="79">
        <v>51</v>
      </c>
    </row>
    <row r="48" spans="1:16" s="33" customFormat="1" ht="15" customHeight="1">
      <c r="A48" s="303" t="s">
        <v>462</v>
      </c>
      <c r="B48" s="78">
        <v>23</v>
      </c>
      <c r="C48" s="79">
        <v>170</v>
      </c>
      <c r="D48" s="79">
        <v>170</v>
      </c>
      <c r="E48" s="79">
        <v>10</v>
      </c>
      <c r="F48" s="79">
        <v>66</v>
      </c>
      <c r="G48" s="79">
        <v>66</v>
      </c>
      <c r="H48" s="79">
        <v>13</v>
      </c>
      <c r="I48" s="79">
        <v>104</v>
      </c>
      <c r="J48" s="79">
        <v>104</v>
      </c>
      <c r="K48" s="79" t="s">
        <v>788</v>
      </c>
      <c r="L48" s="79" t="s">
        <v>788</v>
      </c>
      <c r="M48" s="79" t="s">
        <v>788</v>
      </c>
      <c r="N48" s="79">
        <v>13</v>
      </c>
      <c r="O48" s="79">
        <v>104</v>
      </c>
      <c r="P48" s="79">
        <v>104</v>
      </c>
    </row>
    <row r="49" spans="1:16" s="33" customFormat="1" ht="15" customHeight="1">
      <c r="A49" s="303" t="s">
        <v>463</v>
      </c>
      <c r="B49" s="78">
        <v>26</v>
      </c>
      <c r="C49" s="79">
        <v>173</v>
      </c>
      <c r="D49" s="79">
        <v>173</v>
      </c>
      <c r="E49" s="79">
        <v>17</v>
      </c>
      <c r="F49" s="79">
        <v>106</v>
      </c>
      <c r="G49" s="79">
        <v>106</v>
      </c>
      <c r="H49" s="79">
        <v>8</v>
      </c>
      <c r="I49" s="79">
        <v>60</v>
      </c>
      <c r="J49" s="79">
        <v>60</v>
      </c>
      <c r="K49" s="79">
        <v>1</v>
      </c>
      <c r="L49" s="79">
        <v>7</v>
      </c>
      <c r="M49" s="79">
        <v>7</v>
      </c>
      <c r="N49" s="79">
        <v>9</v>
      </c>
      <c r="O49" s="79">
        <v>67</v>
      </c>
      <c r="P49" s="79">
        <v>67</v>
      </c>
    </row>
    <row r="50" spans="1:16" s="33" customFormat="1" ht="15" customHeight="1">
      <c r="A50" s="303" t="s">
        <v>464</v>
      </c>
      <c r="B50" s="78">
        <v>25</v>
      </c>
      <c r="C50" s="79">
        <v>163</v>
      </c>
      <c r="D50" s="79">
        <v>163</v>
      </c>
      <c r="E50" s="79">
        <v>16</v>
      </c>
      <c r="F50" s="79">
        <v>96</v>
      </c>
      <c r="G50" s="79">
        <v>96</v>
      </c>
      <c r="H50" s="79">
        <v>9</v>
      </c>
      <c r="I50" s="79">
        <v>67</v>
      </c>
      <c r="J50" s="79">
        <v>67</v>
      </c>
      <c r="K50" s="79" t="s">
        <v>789</v>
      </c>
      <c r="L50" s="79" t="s">
        <v>789</v>
      </c>
      <c r="M50" s="79" t="s">
        <v>789</v>
      </c>
      <c r="N50" s="79">
        <v>9</v>
      </c>
      <c r="O50" s="79">
        <v>67</v>
      </c>
      <c r="P50" s="79">
        <v>67</v>
      </c>
    </row>
    <row r="51" spans="1:16" s="33" customFormat="1" ht="15" customHeight="1">
      <c r="A51" s="303" t="s">
        <v>200</v>
      </c>
      <c r="B51" s="78">
        <v>14</v>
      </c>
      <c r="C51" s="79">
        <v>99</v>
      </c>
      <c r="D51" s="79">
        <v>99</v>
      </c>
      <c r="E51" s="79">
        <v>5</v>
      </c>
      <c r="F51" s="79">
        <v>32</v>
      </c>
      <c r="G51" s="79">
        <v>32</v>
      </c>
      <c r="H51" s="79">
        <v>9</v>
      </c>
      <c r="I51" s="79">
        <v>67</v>
      </c>
      <c r="J51" s="79">
        <v>67</v>
      </c>
      <c r="K51" s="79" t="s">
        <v>789</v>
      </c>
      <c r="L51" s="79" t="s">
        <v>789</v>
      </c>
      <c r="M51" s="79" t="s">
        <v>789</v>
      </c>
      <c r="N51" s="79">
        <v>9</v>
      </c>
      <c r="O51" s="79">
        <v>67</v>
      </c>
      <c r="P51" s="79">
        <v>67</v>
      </c>
    </row>
    <row r="52" spans="1:16" s="33" customFormat="1" ht="15" customHeight="1">
      <c r="A52" s="303" t="s">
        <v>201</v>
      </c>
      <c r="B52" s="78">
        <v>10</v>
      </c>
      <c r="C52" s="79">
        <v>66</v>
      </c>
      <c r="D52" s="79">
        <v>66</v>
      </c>
      <c r="E52" s="79">
        <v>5</v>
      </c>
      <c r="F52" s="79">
        <v>30</v>
      </c>
      <c r="G52" s="79">
        <v>30</v>
      </c>
      <c r="H52" s="79">
        <v>5</v>
      </c>
      <c r="I52" s="79">
        <v>36</v>
      </c>
      <c r="J52" s="79">
        <v>36</v>
      </c>
      <c r="K52" s="79" t="s">
        <v>789</v>
      </c>
      <c r="L52" s="79" t="s">
        <v>789</v>
      </c>
      <c r="M52" s="79" t="s">
        <v>789</v>
      </c>
      <c r="N52" s="79">
        <v>5</v>
      </c>
      <c r="O52" s="79">
        <v>36</v>
      </c>
      <c r="P52" s="79">
        <v>36</v>
      </c>
    </row>
    <row r="53" spans="1:16" s="33" customFormat="1" ht="15" customHeight="1" thickBot="1">
      <c r="A53" s="317" t="s">
        <v>202</v>
      </c>
      <c r="B53" s="318">
        <v>6</v>
      </c>
      <c r="C53" s="319">
        <v>40</v>
      </c>
      <c r="D53" s="319">
        <v>40</v>
      </c>
      <c r="E53" s="319">
        <v>4</v>
      </c>
      <c r="F53" s="319">
        <v>24</v>
      </c>
      <c r="G53" s="319">
        <v>24</v>
      </c>
      <c r="H53" s="319" t="s">
        <v>788</v>
      </c>
      <c r="I53" s="319" t="s">
        <v>788</v>
      </c>
      <c r="J53" s="319" t="s">
        <v>788</v>
      </c>
      <c r="K53" s="319">
        <v>2</v>
      </c>
      <c r="L53" s="319">
        <v>16</v>
      </c>
      <c r="M53" s="319">
        <v>16</v>
      </c>
      <c r="N53" s="319">
        <v>2</v>
      </c>
      <c r="O53" s="319">
        <v>16</v>
      </c>
      <c r="P53" s="319">
        <v>16</v>
      </c>
    </row>
    <row r="54" spans="1:7" s="223" customFormat="1" ht="15" customHeight="1">
      <c r="A54" s="220" t="s">
        <v>459</v>
      </c>
      <c r="B54" s="220"/>
      <c r="C54" s="220"/>
      <c r="D54" s="220"/>
      <c r="E54" s="221"/>
      <c r="F54" s="222"/>
      <c r="G54" s="221"/>
    </row>
  </sheetData>
  <mergeCells count="3">
    <mergeCell ref="B4:D4"/>
    <mergeCell ref="E4:G4"/>
    <mergeCell ref="N4:P4"/>
  </mergeCells>
  <hyperlinks>
    <hyperlink ref="P1" location="index!R1C1" tooltip="戻る" display="戻る"/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23"/>
  <sheetViews>
    <sheetView showGridLines="0" workbookViewId="0" topLeftCell="A1">
      <pane xSplit="1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12.625" style="21" customWidth="1"/>
    <col min="2" max="8" width="10.625" style="21" customWidth="1"/>
    <col min="9" max="16384" width="8.625" style="21" customWidth="1"/>
  </cols>
  <sheetData>
    <row r="1" spans="1:18" s="201" customFormat="1" ht="15" customHeight="1">
      <c r="A1" s="200" t="s">
        <v>761</v>
      </c>
      <c r="B1" s="200"/>
      <c r="C1" s="200"/>
      <c r="D1" s="200"/>
      <c r="E1" s="200"/>
      <c r="F1" s="200"/>
      <c r="G1" s="426" t="s">
        <v>831</v>
      </c>
      <c r="I1" s="200"/>
      <c r="J1" s="200"/>
      <c r="K1" s="200"/>
      <c r="L1" s="426" t="s">
        <v>831</v>
      </c>
      <c r="M1" s="200"/>
      <c r="N1" s="200"/>
      <c r="O1" s="200"/>
      <c r="P1" s="200"/>
      <c r="Q1" s="203"/>
      <c r="R1" s="426" t="s">
        <v>831</v>
      </c>
    </row>
    <row r="2" spans="1:18" s="33" customFormat="1" ht="1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7"/>
    </row>
    <row r="3" spans="1:18" s="33" customFormat="1" ht="15" customHeight="1">
      <c r="A3" s="534"/>
      <c r="B3" s="528" t="s">
        <v>228</v>
      </c>
      <c r="C3" s="529"/>
      <c r="D3" s="529"/>
      <c r="E3" s="529"/>
      <c r="F3" s="529"/>
      <c r="G3" s="530"/>
      <c r="H3" s="418" t="s">
        <v>229</v>
      </c>
      <c r="I3" s="419"/>
      <c r="J3" s="420"/>
      <c r="K3" s="420"/>
      <c r="L3" s="421"/>
      <c r="M3" s="528" t="s">
        <v>769</v>
      </c>
      <c r="N3" s="536"/>
      <c r="O3" s="487"/>
      <c r="P3" s="528" t="s">
        <v>770</v>
      </c>
      <c r="Q3" s="536"/>
      <c r="R3" s="536"/>
    </row>
    <row r="4" spans="1:18" s="33" customFormat="1" ht="15" customHeight="1">
      <c r="A4" s="483"/>
      <c r="B4" s="533" t="s">
        <v>773</v>
      </c>
      <c r="C4" s="533" t="s">
        <v>774</v>
      </c>
      <c r="D4" s="533" t="s">
        <v>775</v>
      </c>
      <c r="E4" s="533" t="s">
        <v>776</v>
      </c>
      <c r="F4" s="533" t="s">
        <v>777</v>
      </c>
      <c r="G4" s="538" t="s">
        <v>778</v>
      </c>
      <c r="H4" s="531" t="s">
        <v>101</v>
      </c>
      <c r="I4" s="531" t="s">
        <v>780</v>
      </c>
      <c r="J4" s="531" t="s">
        <v>779</v>
      </c>
      <c r="K4" s="531" t="s">
        <v>781</v>
      </c>
      <c r="L4" s="531" t="s">
        <v>782</v>
      </c>
      <c r="M4" s="538" t="s">
        <v>783</v>
      </c>
      <c r="N4" s="58"/>
      <c r="O4" s="59"/>
      <c r="P4" s="538" t="s">
        <v>230</v>
      </c>
      <c r="Q4" s="58"/>
      <c r="R4" s="58"/>
    </row>
    <row r="5" spans="1:18" s="33" customFormat="1" ht="45" customHeight="1">
      <c r="A5" s="535"/>
      <c r="B5" s="537"/>
      <c r="C5" s="510"/>
      <c r="D5" s="510"/>
      <c r="E5" s="510"/>
      <c r="F5" s="510"/>
      <c r="G5" s="512"/>
      <c r="H5" s="532"/>
      <c r="I5" s="532"/>
      <c r="J5" s="532"/>
      <c r="K5" s="532"/>
      <c r="L5" s="532"/>
      <c r="M5" s="539"/>
      <c r="N5" s="22" t="s">
        <v>784</v>
      </c>
      <c r="O5" s="22" t="s">
        <v>785</v>
      </c>
      <c r="P5" s="539"/>
      <c r="Q5" s="22" t="s">
        <v>784</v>
      </c>
      <c r="R5" s="23" t="s">
        <v>785</v>
      </c>
    </row>
    <row r="6" spans="1:18" s="30" customFormat="1" ht="15" customHeight="1">
      <c r="A6" s="304" t="s">
        <v>75</v>
      </c>
      <c r="B6" s="62">
        <v>45235</v>
      </c>
      <c r="C6" s="63">
        <v>15190</v>
      </c>
      <c r="D6" s="63">
        <v>5284</v>
      </c>
      <c r="E6" s="63">
        <v>17542</v>
      </c>
      <c r="F6" s="63">
        <v>5055</v>
      </c>
      <c r="G6" s="63">
        <v>2085</v>
      </c>
      <c r="H6" s="63">
        <v>23652</v>
      </c>
      <c r="I6" s="63">
        <v>5284</v>
      </c>
      <c r="J6" s="63">
        <v>12149</v>
      </c>
      <c r="K6" s="63">
        <v>4550</v>
      </c>
      <c r="L6" s="63">
        <v>1669</v>
      </c>
      <c r="M6" s="63">
        <v>42781</v>
      </c>
      <c r="N6" s="63">
        <v>4117</v>
      </c>
      <c r="O6" s="63">
        <v>569</v>
      </c>
      <c r="P6" s="63">
        <v>21580</v>
      </c>
      <c r="Q6" s="63">
        <v>3580</v>
      </c>
      <c r="R6" s="63">
        <v>567</v>
      </c>
    </row>
    <row r="7" spans="1:18" s="33" customFormat="1" ht="15" customHeight="1">
      <c r="A7" s="303" t="s">
        <v>465</v>
      </c>
      <c r="B7" s="47">
        <v>6329</v>
      </c>
      <c r="C7" s="48">
        <v>2487</v>
      </c>
      <c r="D7" s="51" t="s">
        <v>695</v>
      </c>
      <c r="E7" s="48">
        <v>3816</v>
      </c>
      <c r="F7" s="48">
        <v>21</v>
      </c>
      <c r="G7" s="48">
        <v>5</v>
      </c>
      <c r="H7" s="51" t="s">
        <v>696</v>
      </c>
      <c r="I7" s="51" t="s">
        <v>695</v>
      </c>
      <c r="J7" s="51" t="s">
        <v>695</v>
      </c>
      <c r="K7" s="51" t="s">
        <v>695</v>
      </c>
      <c r="L7" s="51" t="s">
        <v>695</v>
      </c>
      <c r="M7" s="48">
        <v>6308</v>
      </c>
      <c r="N7" s="48">
        <v>3</v>
      </c>
      <c r="O7" s="48">
        <v>2</v>
      </c>
      <c r="P7" s="51" t="s">
        <v>695</v>
      </c>
      <c r="Q7" s="51" t="s">
        <v>695</v>
      </c>
      <c r="R7" s="51" t="s">
        <v>695</v>
      </c>
    </row>
    <row r="8" spans="1:18" s="33" customFormat="1" ht="15" customHeight="1">
      <c r="A8" s="303" t="s">
        <v>385</v>
      </c>
      <c r="B8" s="47">
        <v>2509</v>
      </c>
      <c r="C8" s="48">
        <v>89</v>
      </c>
      <c r="D8" s="48">
        <v>6</v>
      </c>
      <c r="E8" s="48">
        <v>1764</v>
      </c>
      <c r="F8" s="48">
        <v>419</v>
      </c>
      <c r="G8" s="48">
        <v>220</v>
      </c>
      <c r="H8" s="48">
        <v>305</v>
      </c>
      <c r="I8" s="48">
        <v>6</v>
      </c>
      <c r="J8" s="48">
        <v>220</v>
      </c>
      <c r="K8" s="48">
        <v>66</v>
      </c>
      <c r="L8" s="48">
        <v>13</v>
      </c>
      <c r="M8" s="48">
        <v>2448</v>
      </c>
      <c r="N8" s="48">
        <v>571</v>
      </c>
      <c r="O8" s="48">
        <v>7</v>
      </c>
      <c r="P8" s="48">
        <v>276</v>
      </c>
      <c r="Q8" s="48">
        <v>43</v>
      </c>
      <c r="R8" s="48">
        <v>7</v>
      </c>
    </row>
    <row r="9" spans="1:18" s="33" customFormat="1" ht="15" customHeight="1">
      <c r="A9" s="303" t="s">
        <v>466</v>
      </c>
      <c r="B9" s="47">
        <v>2132</v>
      </c>
      <c r="C9" s="48">
        <v>290</v>
      </c>
      <c r="D9" s="48">
        <v>36</v>
      </c>
      <c r="E9" s="48">
        <v>943</v>
      </c>
      <c r="F9" s="48">
        <v>553</v>
      </c>
      <c r="G9" s="48">
        <v>308</v>
      </c>
      <c r="H9" s="48">
        <v>1507</v>
      </c>
      <c r="I9" s="48">
        <v>36</v>
      </c>
      <c r="J9" s="48">
        <v>917</v>
      </c>
      <c r="K9" s="48">
        <v>431</v>
      </c>
      <c r="L9" s="48">
        <v>123</v>
      </c>
      <c r="M9" s="48">
        <v>1612</v>
      </c>
      <c r="N9" s="48">
        <v>309</v>
      </c>
      <c r="O9" s="48">
        <v>32</v>
      </c>
      <c r="P9" s="48">
        <v>1289</v>
      </c>
      <c r="Q9" s="48">
        <v>304</v>
      </c>
      <c r="R9" s="48">
        <v>32</v>
      </c>
    </row>
    <row r="10" spans="1:18" s="33" customFormat="1" ht="15" customHeight="1">
      <c r="A10" s="303" t="s">
        <v>467</v>
      </c>
      <c r="B10" s="47">
        <v>2257</v>
      </c>
      <c r="C10" s="48">
        <v>410</v>
      </c>
      <c r="D10" s="48">
        <v>67</v>
      </c>
      <c r="E10" s="48">
        <v>1132</v>
      </c>
      <c r="F10" s="48">
        <v>513</v>
      </c>
      <c r="G10" s="48">
        <v>130</v>
      </c>
      <c r="H10" s="48">
        <v>1816</v>
      </c>
      <c r="I10" s="48">
        <v>67</v>
      </c>
      <c r="J10" s="48">
        <v>1129</v>
      </c>
      <c r="K10" s="48">
        <v>505</v>
      </c>
      <c r="L10" s="48">
        <v>115</v>
      </c>
      <c r="M10" s="48">
        <v>2108</v>
      </c>
      <c r="N10" s="48">
        <v>442</v>
      </c>
      <c r="O10" s="48">
        <v>52</v>
      </c>
      <c r="P10" s="48">
        <v>1690</v>
      </c>
      <c r="Q10" s="48">
        <v>442</v>
      </c>
      <c r="R10" s="48">
        <v>52</v>
      </c>
    </row>
    <row r="11" spans="1:18" s="33" customFormat="1" ht="15" customHeight="1">
      <c r="A11" s="303" t="s">
        <v>468</v>
      </c>
      <c r="B11" s="47">
        <v>2521</v>
      </c>
      <c r="C11" s="48">
        <v>570</v>
      </c>
      <c r="D11" s="48">
        <v>120</v>
      </c>
      <c r="E11" s="48">
        <v>1177</v>
      </c>
      <c r="F11" s="48">
        <v>487</v>
      </c>
      <c r="G11" s="48">
        <v>166</v>
      </c>
      <c r="H11" s="48">
        <v>1948</v>
      </c>
      <c r="I11" s="48">
        <v>120</v>
      </c>
      <c r="J11" s="48">
        <v>1177</v>
      </c>
      <c r="K11" s="48">
        <v>486</v>
      </c>
      <c r="L11" s="48">
        <v>165</v>
      </c>
      <c r="M11" s="48">
        <v>2405</v>
      </c>
      <c r="N11" s="48">
        <v>476</v>
      </c>
      <c r="O11" s="48">
        <v>61</v>
      </c>
      <c r="P11" s="48">
        <v>1834</v>
      </c>
      <c r="Q11" s="48">
        <v>476</v>
      </c>
      <c r="R11" s="48">
        <v>61</v>
      </c>
    </row>
    <row r="12" spans="1:18" s="33" customFormat="1" ht="15" customHeight="1">
      <c r="A12" s="303" t="s">
        <v>469</v>
      </c>
      <c r="B12" s="47">
        <v>2336</v>
      </c>
      <c r="C12" s="48">
        <v>493</v>
      </c>
      <c r="D12" s="48">
        <v>150</v>
      </c>
      <c r="E12" s="48">
        <v>1068</v>
      </c>
      <c r="F12" s="48">
        <v>484</v>
      </c>
      <c r="G12" s="48">
        <v>137</v>
      </c>
      <c r="H12" s="48">
        <v>1838</v>
      </c>
      <c r="I12" s="48">
        <v>150</v>
      </c>
      <c r="J12" s="48">
        <v>1067</v>
      </c>
      <c r="K12" s="48">
        <v>484</v>
      </c>
      <c r="L12" s="48">
        <v>137</v>
      </c>
      <c r="M12" s="48">
        <v>2160</v>
      </c>
      <c r="N12" s="48">
        <v>401</v>
      </c>
      <c r="O12" s="48">
        <v>44</v>
      </c>
      <c r="P12" s="48">
        <v>1661</v>
      </c>
      <c r="Q12" s="48">
        <v>400</v>
      </c>
      <c r="R12" s="48">
        <v>44</v>
      </c>
    </row>
    <row r="13" spans="1:18" s="33" customFormat="1" ht="15" customHeight="1">
      <c r="A13" s="303" t="s">
        <v>470</v>
      </c>
      <c r="B13" s="47">
        <v>2648</v>
      </c>
      <c r="C13" s="48">
        <v>423</v>
      </c>
      <c r="D13" s="48">
        <v>178</v>
      </c>
      <c r="E13" s="48">
        <v>1281</v>
      </c>
      <c r="F13" s="48">
        <v>505</v>
      </c>
      <c r="G13" s="48">
        <v>258</v>
      </c>
      <c r="H13" s="48">
        <v>2221</v>
      </c>
      <c r="I13" s="48">
        <v>178</v>
      </c>
      <c r="J13" s="48">
        <v>1280</v>
      </c>
      <c r="K13" s="48">
        <v>505</v>
      </c>
      <c r="L13" s="48">
        <v>258</v>
      </c>
      <c r="M13" s="48">
        <v>2375</v>
      </c>
      <c r="N13" s="48">
        <v>425</v>
      </c>
      <c r="O13" s="48">
        <v>65</v>
      </c>
      <c r="P13" s="48">
        <v>1948</v>
      </c>
      <c r="Q13" s="48">
        <v>425</v>
      </c>
      <c r="R13" s="48">
        <v>65</v>
      </c>
    </row>
    <row r="14" spans="1:18" s="33" customFormat="1" ht="15" customHeight="1">
      <c r="A14" s="303" t="s">
        <v>471</v>
      </c>
      <c r="B14" s="47">
        <v>2863</v>
      </c>
      <c r="C14" s="48">
        <v>365</v>
      </c>
      <c r="D14" s="48">
        <v>234</v>
      </c>
      <c r="E14" s="48">
        <v>1458</v>
      </c>
      <c r="F14" s="48">
        <v>564</v>
      </c>
      <c r="G14" s="48">
        <v>239</v>
      </c>
      <c r="H14" s="48">
        <v>2493</v>
      </c>
      <c r="I14" s="48">
        <v>234</v>
      </c>
      <c r="J14" s="48">
        <v>1458</v>
      </c>
      <c r="K14" s="48">
        <v>564</v>
      </c>
      <c r="L14" s="48">
        <v>237</v>
      </c>
      <c r="M14" s="48">
        <v>2611</v>
      </c>
      <c r="N14" s="48">
        <v>486</v>
      </c>
      <c r="O14" s="48">
        <v>65</v>
      </c>
      <c r="P14" s="48">
        <v>2243</v>
      </c>
      <c r="Q14" s="48">
        <v>486</v>
      </c>
      <c r="R14" s="48">
        <v>65</v>
      </c>
    </row>
    <row r="15" spans="1:18" s="33" customFormat="1" ht="15" customHeight="1">
      <c r="A15" s="303" t="s">
        <v>472</v>
      </c>
      <c r="B15" s="47">
        <v>3283</v>
      </c>
      <c r="C15" s="48">
        <v>489</v>
      </c>
      <c r="D15" s="48">
        <v>316</v>
      </c>
      <c r="E15" s="48">
        <v>1625</v>
      </c>
      <c r="F15" s="48">
        <v>606</v>
      </c>
      <c r="G15" s="48">
        <v>244</v>
      </c>
      <c r="H15" s="48">
        <v>2791</v>
      </c>
      <c r="I15" s="48">
        <v>316</v>
      </c>
      <c r="J15" s="48">
        <v>1625</v>
      </c>
      <c r="K15" s="48">
        <v>606</v>
      </c>
      <c r="L15" s="48">
        <v>244</v>
      </c>
      <c r="M15" s="48">
        <v>2870</v>
      </c>
      <c r="N15" s="48">
        <v>370</v>
      </c>
      <c r="O15" s="48">
        <v>67</v>
      </c>
      <c r="P15" s="48">
        <v>2378</v>
      </c>
      <c r="Q15" s="48">
        <v>370</v>
      </c>
      <c r="R15" s="48">
        <v>67</v>
      </c>
    </row>
    <row r="16" spans="1:18" s="33" customFormat="1" ht="15" customHeight="1">
      <c r="A16" s="303" t="s">
        <v>473</v>
      </c>
      <c r="B16" s="47">
        <v>3545</v>
      </c>
      <c r="C16" s="48">
        <v>743</v>
      </c>
      <c r="D16" s="48">
        <v>435</v>
      </c>
      <c r="E16" s="48">
        <v>1576</v>
      </c>
      <c r="F16" s="48">
        <v>550</v>
      </c>
      <c r="G16" s="48">
        <v>237</v>
      </c>
      <c r="H16" s="48">
        <v>2797</v>
      </c>
      <c r="I16" s="48">
        <v>435</v>
      </c>
      <c r="J16" s="48">
        <v>1576</v>
      </c>
      <c r="K16" s="48">
        <v>550</v>
      </c>
      <c r="L16" s="48">
        <v>236</v>
      </c>
      <c r="M16" s="48">
        <v>3217</v>
      </c>
      <c r="N16" s="48">
        <v>374</v>
      </c>
      <c r="O16" s="48">
        <v>85</v>
      </c>
      <c r="P16" s="48">
        <v>2470</v>
      </c>
      <c r="Q16" s="48">
        <v>374</v>
      </c>
      <c r="R16" s="48">
        <v>85</v>
      </c>
    </row>
    <row r="17" spans="1:18" s="33" customFormat="1" ht="15" customHeight="1">
      <c r="A17" s="303" t="s">
        <v>474</v>
      </c>
      <c r="B17" s="47">
        <v>2838</v>
      </c>
      <c r="C17" s="48">
        <v>1040</v>
      </c>
      <c r="D17" s="48">
        <v>641</v>
      </c>
      <c r="E17" s="48">
        <v>830</v>
      </c>
      <c r="F17" s="48">
        <v>227</v>
      </c>
      <c r="G17" s="48">
        <v>95</v>
      </c>
      <c r="H17" s="48">
        <v>1793</v>
      </c>
      <c r="I17" s="48">
        <v>641</v>
      </c>
      <c r="J17" s="48">
        <v>830</v>
      </c>
      <c r="K17" s="48">
        <v>227</v>
      </c>
      <c r="L17" s="48">
        <v>95</v>
      </c>
      <c r="M17" s="48">
        <v>2735</v>
      </c>
      <c r="N17" s="48">
        <v>166</v>
      </c>
      <c r="O17" s="48">
        <v>53</v>
      </c>
      <c r="P17" s="48">
        <v>1690</v>
      </c>
      <c r="Q17" s="48">
        <v>166</v>
      </c>
      <c r="R17" s="48">
        <v>53</v>
      </c>
    </row>
    <row r="18" spans="1:18" s="33" customFormat="1" ht="15" customHeight="1">
      <c r="A18" s="303" t="s">
        <v>475</v>
      </c>
      <c r="B18" s="47">
        <v>2745</v>
      </c>
      <c r="C18" s="48">
        <v>1338</v>
      </c>
      <c r="D18" s="48">
        <v>841</v>
      </c>
      <c r="E18" s="48">
        <v>446</v>
      </c>
      <c r="F18" s="48">
        <v>84</v>
      </c>
      <c r="G18" s="48">
        <v>32</v>
      </c>
      <c r="H18" s="48">
        <v>1403</v>
      </c>
      <c r="I18" s="48">
        <v>841</v>
      </c>
      <c r="J18" s="48">
        <v>446</v>
      </c>
      <c r="K18" s="48">
        <v>84</v>
      </c>
      <c r="L18" s="48">
        <v>32</v>
      </c>
      <c r="M18" s="48">
        <v>2712</v>
      </c>
      <c r="N18" s="48">
        <v>58</v>
      </c>
      <c r="O18" s="48">
        <v>25</v>
      </c>
      <c r="P18" s="48">
        <v>1370</v>
      </c>
      <c r="Q18" s="48">
        <v>58</v>
      </c>
      <c r="R18" s="48">
        <v>25</v>
      </c>
    </row>
    <row r="19" spans="1:18" s="33" customFormat="1" ht="15" customHeight="1">
      <c r="A19" s="303" t="s">
        <v>476</v>
      </c>
      <c r="B19" s="47">
        <v>2969</v>
      </c>
      <c r="C19" s="48">
        <v>1660</v>
      </c>
      <c r="D19" s="48">
        <v>999</v>
      </c>
      <c r="E19" s="48">
        <v>259</v>
      </c>
      <c r="F19" s="48">
        <v>32</v>
      </c>
      <c r="G19" s="48">
        <v>8</v>
      </c>
      <c r="H19" s="48">
        <v>1298</v>
      </c>
      <c r="I19" s="48">
        <v>999</v>
      </c>
      <c r="J19" s="48">
        <v>259</v>
      </c>
      <c r="K19" s="48">
        <v>32</v>
      </c>
      <c r="L19" s="48">
        <v>8</v>
      </c>
      <c r="M19" s="48">
        <v>2959</v>
      </c>
      <c r="N19" s="48">
        <v>22</v>
      </c>
      <c r="O19" s="48">
        <v>8</v>
      </c>
      <c r="P19" s="48">
        <v>1288</v>
      </c>
      <c r="Q19" s="48">
        <v>22</v>
      </c>
      <c r="R19" s="48">
        <v>8</v>
      </c>
    </row>
    <row r="20" spans="1:18" s="33" customFormat="1" ht="15" customHeight="1">
      <c r="A20" s="303" t="s">
        <v>477</v>
      </c>
      <c r="B20" s="47">
        <v>2786</v>
      </c>
      <c r="C20" s="48">
        <v>1828</v>
      </c>
      <c r="D20" s="48">
        <v>805</v>
      </c>
      <c r="E20" s="48">
        <v>127</v>
      </c>
      <c r="F20" s="48">
        <v>8</v>
      </c>
      <c r="G20" s="48">
        <v>6</v>
      </c>
      <c r="H20" s="48">
        <v>945</v>
      </c>
      <c r="I20" s="48">
        <v>805</v>
      </c>
      <c r="J20" s="48">
        <v>126</v>
      </c>
      <c r="K20" s="48">
        <v>8</v>
      </c>
      <c r="L20" s="48">
        <v>6</v>
      </c>
      <c r="M20" s="48">
        <v>2785</v>
      </c>
      <c r="N20" s="48">
        <v>11</v>
      </c>
      <c r="O20" s="48">
        <v>2</v>
      </c>
      <c r="P20" s="48">
        <v>944</v>
      </c>
      <c r="Q20" s="48">
        <v>11</v>
      </c>
      <c r="R20" s="48">
        <v>2</v>
      </c>
    </row>
    <row r="21" spans="1:18" s="33" customFormat="1" ht="15" customHeight="1">
      <c r="A21" s="303" t="s">
        <v>478</v>
      </c>
      <c r="B21" s="47">
        <v>1835</v>
      </c>
      <c r="C21" s="48">
        <v>1443</v>
      </c>
      <c r="D21" s="48">
        <v>351</v>
      </c>
      <c r="E21" s="48">
        <v>34</v>
      </c>
      <c r="F21" s="48">
        <v>2</v>
      </c>
      <c r="G21" s="51" t="s">
        <v>695</v>
      </c>
      <c r="H21" s="48">
        <v>386</v>
      </c>
      <c r="I21" s="48">
        <v>351</v>
      </c>
      <c r="J21" s="48">
        <v>33</v>
      </c>
      <c r="K21" s="48">
        <v>2</v>
      </c>
      <c r="L21" s="51" t="s">
        <v>695</v>
      </c>
      <c r="M21" s="48">
        <v>1836</v>
      </c>
      <c r="N21" s="48">
        <v>2</v>
      </c>
      <c r="O21" s="48">
        <v>1</v>
      </c>
      <c r="P21" s="48">
        <v>387</v>
      </c>
      <c r="Q21" s="48">
        <v>2</v>
      </c>
      <c r="R21" s="48">
        <v>1</v>
      </c>
    </row>
    <row r="22" spans="1:18" s="33" customFormat="1" ht="15" customHeight="1" thickBot="1">
      <c r="A22" s="317" t="s">
        <v>479</v>
      </c>
      <c r="B22" s="64">
        <v>1639</v>
      </c>
      <c r="C22" s="65">
        <v>1522</v>
      </c>
      <c r="D22" s="65">
        <v>105</v>
      </c>
      <c r="E22" s="65">
        <v>6</v>
      </c>
      <c r="F22" s="66" t="s">
        <v>695</v>
      </c>
      <c r="G22" s="66" t="s">
        <v>695</v>
      </c>
      <c r="H22" s="65">
        <v>111</v>
      </c>
      <c r="I22" s="65">
        <v>105</v>
      </c>
      <c r="J22" s="65">
        <v>6</v>
      </c>
      <c r="K22" s="66" t="s">
        <v>695</v>
      </c>
      <c r="L22" s="66" t="s">
        <v>695</v>
      </c>
      <c r="M22" s="65">
        <v>1640</v>
      </c>
      <c r="N22" s="65">
        <v>1</v>
      </c>
      <c r="O22" s="66" t="s">
        <v>790</v>
      </c>
      <c r="P22" s="65">
        <v>112</v>
      </c>
      <c r="Q22" s="65">
        <v>1</v>
      </c>
      <c r="R22" s="66" t="s">
        <v>790</v>
      </c>
    </row>
    <row r="23" spans="1:7" s="223" customFormat="1" ht="15" customHeight="1">
      <c r="A23" s="220" t="s">
        <v>459</v>
      </c>
      <c r="B23" s="220"/>
      <c r="C23" s="220"/>
      <c r="D23" s="220"/>
      <c r="E23" s="221"/>
      <c r="F23" s="222"/>
      <c r="G23" s="221"/>
    </row>
  </sheetData>
  <mergeCells count="17">
    <mergeCell ref="A3:A5"/>
    <mergeCell ref="M3:O3"/>
    <mergeCell ref="P3:R3"/>
    <mergeCell ref="B4:B5"/>
    <mergeCell ref="M4:M5"/>
    <mergeCell ref="P4:P5"/>
    <mergeCell ref="G4:G5"/>
    <mergeCell ref="F4:F5"/>
    <mergeCell ref="E4:E5"/>
    <mergeCell ref="D4:D5"/>
    <mergeCell ref="B3:G3"/>
    <mergeCell ref="H4:H5"/>
    <mergeCell ref="L4:L5"/>
    <mergeCell ref="C4:C5"/>
    <mergeCell ref="K4:K5"/>
    <mergeCell ref="J4:J5"/>
    <mergeCell ref="I4:I5"/>
  </mergeCells>
  <hyperlinks>
    <hyperlink ref="R1" location="index!R1C1" tooltip="戻る" display="戻る"/>
    <hyperlink ref="G1" location="index!R1C1" tooltip="戻る" display="戻る"/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8.625" style="21" customWidth="1"/>
    <col min="2" max="9" width="7.125" style="21" customWidth="1"/>
    <col min="10" max="72" width="8.625" style="21" customWidth="1"/>
    <col min="73" max="16384" width="9.00390625" style="21" customWidth="1"/>
  </cols>
  <sheetData>
    <row r="1" spans="1:9" s="199" customFormat="1" ht="15" customHeight="1">
      <c r="A1" s="288" t="s">
        <v>762</v>
      </c>
      <c r="B1" s="288"/>
      <c r="C1" s="288"/>
      <c r="D1" s="288"/>
      <c r="E1" s="288"/>
      <c r="F1" s="288"/>
      <c r="G1" s="288"/>
      <c r="H1" s="288"/>
      <c r="I1" s="426" t="s">
        <v>831</v>
      </c>
    </row>
    <row r="2" spans="1:10" ht="15" customHeight="1" thickBot="1">
      <c r="A2" s="19"/>
      <c r="B2" s="19"/>
      <c r="C2" s="19"/>
      <c r="D2" s="19"/>
      <c r="E2" s="19"/>
      <c r="F2" s="19"/>
      <c r="G2" s="19"/>
      <c r="H2" s="392"/>
      <c r="I2" s="392" t="s">
        <v>372</v>
      </c>
      <c r="J2" s="20"/>
    </row>
    <row r="3" spans="1:10" ht="30" customHeight="1">
      <c r="A3" s="545" t="s">
        <v>234</v>
      </c>
      <c r="B3" s="544" t="s">
        <v>225</v>
      </c>
      <c r="C3" s="544"/>
      <c r="D3" s="544"/>
      <c r="E3" s="544"/>
      <c r="F3" s="544"/>
      <c r="G3" s="541" t="s">
        <v>673</v>
      </c>
      <c r="H3" s="542"/>
      <c r="I3" s="542"/>
      <c r="J3" s="20"/>
    </row>
    <row r="4" spans="1:10" ht="15" customHeight="1">
      <c r="A4" s="546"/>
      <c r="B4" s="540" t="s">
        <v>23</v>
      </c>
      <c r="C4" s="543" t="s">
        <v>601</v>
      </c>
      <c r="D4" s="543" t="s">
        <v>670</v>
      </c>
      <c r="E4" s="543" t="s">
        <v>671</v>
      </c>
      <c r="F4" s="543" t="s">
        <v>219</v>
      </c>
      <c r="G4" s="540" t="s">
        <v>23</v>
      </c>
      <c r="H4" s="514" t="s">
        <v>672</v>
      </c>
      <c r="I4" s="527" t="s">
        <v>226</v>
      </c>
      <c r="J4" s="24"/>
    </row>
    <row r="5" spans="1:10" ht="15" customHeight="1">
      <c r="A5" s="546"/>
      <c r="B5" s="540"/>
      <c r="C5" s="543"/>
      <c r="D5" s="543"/>
      <c r="E5" s="543"/>
      <c r="F5" s="543"/>
      <c r="G5" s="540"/>
      <c r="H5" s="514"/>
      <c r="I5" s="527"/>
      <c r="J5" s="24"/>
    </row>
    <row r="6" spans="1:10" ht="15" customHeight="1">
      <c r="A6" s="546"/>
      <c r="B6" s="540"/>
      <c r="C6" s="543"/>
      <c r="D6" s="543"/>
      <c r="E6" s="543"/>
      <c r="F6" s="543"/>
      <c r="G6" s="540"/>
      <c r="H6" s="514"/>
      <c r="I6" s="527"/>
      <c r="J6" s="24"/>
    </row>
    <row r="7" spans="1:10" ht="15" customHeight="1">
      <c r="A7" s="546"/>
      <c r="B7" s="540"/>
      <c r="C7" s="543"/>
      <c r="D7" s="543"/>
      <c r="E7" s="543"/>
      <c r="F7" s="543"/>
      <c r="G7" s="540"/>
      <c r="H7" s="514"/>
      <c r="I7" s="527"/>
      <c r="J7" s="24"/>
    </row>
    <row r="8" spans="1:10" s="26" customFormat="1" ht="15" customHeight="1">
      <c r="A8" s="324" t="s">
        <v>600</v>
      </c>
      <c r="B8" s="25">
        <f aca="true" t="shared" si="0" ref="B8:I8">SUM(B9:B27)</f>
        <v>23652</v>
      </c>
      <c r="C8" s="25">
        <f t="shared" si="0"/>
        <v>5284</v>
      </c>
      <c r="D8" s="25">
        <f t="shared" si="0"/>
        <v>12149</v>
      </c>
      <c r="E8" s="25">
        <f t="shared" si="0"/>
        <v>4550</v>
      </c>
      <c r="F8" s="25">
        <f t="shared" si="0"/>
        <v>1669</v>
      </c>
      <c r="G8" s="25">
        <f t="shared" si="0"/>
        <v>21580</v>
      </c>
      <c r="H8" s="25">
        <f t="shared" si="0"/>
        <v>3580</v>
      </c>
      <c r="I8" s="25">
        <f t="shared" si="0"/>
        <v>567</v>
      </c>
      <c r="J8" s="18"/>
    </row>
    <row r="9" spans="1:10" ht="15" customHeight="1">
      <c r="A9" s="321" t="s">
        <v>24</v>
      </c>
      <c r="B9" s="27">
        <v>3509</v>
      </c>
      <c r="C9" s="27">
        <v>3122</v>
      </c>
      <c r="D9" s="27">
        <v>352</v>
      </c>
      <c r="E9" s="27">
        <v>28</v>
      </c>
      <c r="F9" s="27">
        <v>7</v>
      </c>
      <c r="G9" s="27">
        <v>3520</v>
      </c>
      <c r="H9" s="27">
        <v>37</v>
      </c>
      <c r="I9" s="27">
        <v>9</v>
      </c>
      <c r="J9" s="20"/>
    </row>
    <row r="10" spans="1:10" ht="15" customHeight="1">
      <c r="A10" s="322" t="s">
        <v>151</v>
      </c>
      <c r="B10" s="27">
        <v>21</v>
      </c>
      <c r="C10" s="27">
        <v>8</v>
      </c>
      <c r="D10" s="27">
        <v>9</v>
      </c>
      <c r="E10" s="27">
        <v>3</v>
      </c>
      <c r="F10" s="28">
        <v>1</v>
      </c>
      <c r="G10" s="27">
        <v>19</v>
      </c>
      <c r="H10" s="27">
        <v>1</v>
      </c>
      <c r="I10" s="27">
        <v>1</v>
      </c>
      <c r="J10" s="20"/>
    </row>
    <row r="11" spans="1:10" ht="15" customHeight="1">
      <c r="A11" s="322" t="s">
        <v>153</v>
      </c>
      <c r="B11" s="27">
        <v>1</v>
      </c>
      <c r="C11" s="28" t="s">
        <v>190</v>
      </c>
      <c r="D11" s="27">
        <v>1</v>
      </c>
      <c r="E11" s="28" t="s">
        <v>190</v>
      </c>
      <c r="F11" s="28" t="s">
        <v>190</v>
      </c>
      <c r="G11" s="27">
        <v>1</v>
      </c>
      <c r="H11" s="28" t="s">
        <v>190</v>
      </c>
      <c r="I11" s="28" t="s">
        <v>190</v>
      </c>
      <c r="J11" s="20"/>
    </row>
    <row r="12" spans="1:10" ht="15" customHeight="1">
      <c r="A12" s="322" t="s">
        <v>154</v>
      </c>
      <c r="B12" s="27">
        <v>4</v>
      </c>
      <c r="C12" s="28" t="s">
        <v>191</v>
      </c>
      <c r="D12" s="27">
        <v>2</v>
      </c>
      <c r="E12" s="27">
        <v>2</v>
      </c>
      <c r="F12" s="28" t="s">
        <v>191</v>
      </c>
      <c r="G12" s="27">
        <v>3</v>
      </c>
      <c r="H12" s="27">
        <v>1</v>
      </c>
      <c r="I12" s="28" t="s">
        <v>191</v>
      </c>
      <c r="J12" s="20"/>
    </row>
    <row r="13" spans="1:10" ht="15" customHeight="1">
      <c r="A13" s="322" t="s">
        <v>155</v>
      </c>
      <c r="B13" s="27">
        <v>1716</v>
      </c>
      <c r="C13" s="27">
        <v>312</v>
      </c>
      <c r="D13" s="27">
        <v>961</v>
      </c>
      <c r="E13" s="27">
        <v>299</v>
      </c>
      <c r="F13" s="27">
        <v>144</v>
      </c>
      <c r="G13" s="27">
        <v>1575</v>
      </c>
      <c r="H13" s="27">
        <v>244</v>
      </c>
      <c r="I13" s="27">
        <v>58</v>
      </c>
      <c r="J13" s="20"/>
    </row>
    <row r="14" spans="1:10" ht="15" customHeight="1">
      <c r="A14" s="322" t="s">
        <v>156</v>
      </c>
      <c r="B14" s="27">
        <v>5308</v>
      </c>
      <c r="C14" s="27">
        <v>429</v>
      </c>
      <c r="D14" s="27">
        <v>3332</v>
      </c>
      <c r="E14" s="27">
        <v>1226</v>
      </c>
      <c r="F14" s="27">
        <v>321</v>
      </c>
      <c r="G14" s="27">
        <v>4980</v>
      </c>
      <c r="H14" s="27">
        <v>1037</v>
      </c>
      <c r="I14" s="27">
        <v>182</v>
      </c>
      <c r="J14" s="20"/>
    </row>
    <row r="15" spans="1:10" ht="15" customHeight="1">
      <c r="A15" s="323" t="s">
        <v>218</v>
      </c>
      <c r="B15" s="27">
        <v>146</v>
      </c>
      <c r="C15" s="28" t="s">
        <v>227</v>
      </c>
      <c r="D15" s="27">
        <v>34</v>
      </c>
      <c r="E15" s="27">
        <v>89</v>
      </c>
      <c r="F15" s="27">
        <v>23</v>
      </c>
      <c r="G15" s="27">
        <v>49</v>
      </c>
      <c r="H15" s="27">
        <v>15</v>
      </c>
      <c r="I15" s="28" t="s">
        <v>227</v>
      </c>
      <c r="J15" s="20"/>
    </row>
    <row r="16" spans="1:10" ht="15" customHeight="1">
      <c r="A16" s="322" t="s">
        <v>25</v>
      </c>
      <c r="B16" s="27">
        <v>216</v>
      </c>
      <c r="C16" s="27">
        <v>9</v>
      </c>
      <c r="D16" s="27">
        <v>23</v>
      </c>
      <c r="E16" s="27">
        <v>48</v>
      </c>
      <c r="F16" s="27">
        <v>136</v>
      </c>
      <c r="G16" s="27">
        <v>47</v>
      </c>
      <c r="H16" s="27">
        <v>12</v>
      </c>
      <c r="I16" s="27">
        <v>3</v>
      </c>
      <c r="J16" s="20"/>
    </row>
    <row r="17" spans="1:10" ht="15" customHeight="1">
      <c r="A17" s="322" t="s">
        <v>157</v>
      </c>
      <c r="B17" s="27">
        <v>838</v>
      </c>
      <c r="C17" s="27">
        <v>28</v>
      </c>
      <c r="D17" s="27">
        <v>381</v>
      </c>
      <c r="E17" s="27">
        <v>275</v>
      </c>
      <c r="F17" s="27">
        <v>154</v>
      </c>
      <c r="G17" s="27">
        <v>678</v>
      </c>
      <c r="H17" s="27">
        <v>210</v>
      </c>
      <c r="I17" s="27">
        <v>59</v>
      </c>
      <c r="J17" s="20"/>
    </row>
    <row r="18" spans="1:10" ht="15" customHeight="1">
      <c r="A18" s="322" t="s">
        <v>26</v>
      </c>
      <c r="B18" s="27">
        <v>3362</v>
      </c>
      <c r="C18" s="27">
        <v>627</v>
      </c>
      <c r="D18" s="27">
        <v>1973</v>
      </c>
      <c r="E18" s="27">
        <v>518</v>
      </c>
      <c r="F18" s="27">
        <v>244</v>
      </c>
      <c r="G18" s="27">
        <v>3149</v>
      </c>
      <c r="H18" s="27">
        <v>468</v>
      </c>
      <c r="I18" s="27">
        <v>81</v>
      </c>
      <c r="J18" s="20"/>
    </row>
    <row r="19" spans="1:10" ht="15" customHeight="1">
      <c r="A19" s="322" t="s">
        <v>27</v>
      </c>
      <c r="B19" s="27">
        <v>252</v>
      </c>
      <c r="C19" s="27">
        <v>12</v>
      </c>
      <c r="D19" s="27">
        <v>101</v>
      </c>
      <c r="E19" s="27">
        <v>96</v>
      </c>
      <c r="F19" s="27">
        <v>43</v>
      </c>
      <c r="G19" s="27">
        <v>218</v>
      </c>
      <c r="H19" s="27">
        <v>97</v>
      </c>
      <c r="I19" s="27">
        <v>8</v>
      </c>
      <c r="J19" s="20"/>
    </row>
    <row r="20" spans="1:10" ht="15" customHeight="1">
      <c r="A20" s="322" t="s">
        <v>158</v>
      </c>
      <c r="B20" s="27">
        <v>107</v>
      </c>
      <c r="C20" s="27">
        <v>46</v>
      </c>
      <c r="D20" s="27">
        <v>31</v>
      </c>
      <c r="E20" s="27">
        <v>20</v>
      </c>
      <c r="F20" s="27">
        <v>10</v>
      </c>
      <c r="G20" s="27">
        <v>88</v>
      </c>
      <c r="H20" s="27">
        <v>10</v>
      </c>
      <c r="I20" s="27">
        <v>1</v>
      </c>
      <c r="J20" s="20"/>
    </row>
    <row r="21" spans="1:10" ht="15" customHeight="1">
      <c r="A21" s="322" t="s">
        <v>159</v>
      </c>
      <c r="B21" s="27">
        <v>1033</v>
      </c>
      <c r="C21" s="27">
        <v>157</v>
      </c>
      <c r="D21" s="27">
        <v>721</v>
      </c>
      <c r="E21" s="27">
        <v>119</v>
      </c>
      <c r="F21" s="27">
        <v>36</v>
      </c>
      <c r="G21" s="27">
        <v>1004</v>
      </c>
      <c r="H21" s="27">
        <v>104</v>
      </c>
      <c r="I21" s="27">
        <v>22</v>
      </c>
      <c r="J21" s="20"/>
    </row>
    <row r="22" spans="1:10" ht="15" customHeight="1">
      <c r="A22" s="322" t="s">
        <v>160</v>
      </c>
      <c r="B22" s="27">
        <v>1995</v>
      </c>
      <c r="C22" s="27">
        <v>72</v>
      </c>
      <c r="D22" s="27">
        <v>1350</v>
      </c>
      <c r="E22" s="27">
        <v>524</v>
      </c>
      <c r="F22" s="27">
        <v>49</v>
      </c>
      <c r="G22" s="27">
        <v>1809</v>
      </c>
      <c r="H22" s="27">
        <v>361</v>
      </c>
      <c r="I22" s="27">
        <v>26</v>
      </c>
      <c r="J22" s="20"/>
    </row>
    <row r="23" spans="1:10" ht="15" customHeight="1">
      <c r="A23" s="322" t="s">
        <v>161</v>
      </c>
      <c r="B23" s="27">
        <v>1087</v>
      </c>
      <c r="C23" s="27">
        <v>60</v>
      </c>
      <c r="D23" s="27">
        <v>613</v>
      </c>
      <c r="E23" s="27">
        <v>349</v>
      </c>
      <c r="F23" s="27">
        <v>65</v>
      </c>
      <c r="G23" s="27">
        <v>1042</v>
      </c>
      <c r="H23" s="27">
        <v>361</v>
      </c>
      <c r="I23" s="27">
        <v>8</v>
      </c>
      <c r="J23" s="20"/>
    </row>
    <row r="24" spans="1:10" ht="15" customHeight="1">
      <c r="A24" s="322" t="s">
        <v>28</v>
      </c>
      <c r="B24" s="27">
        <v>532</v>
      </c>
      <c r="C24" s="28" t="s">
        <v>192</v>
      </c>
      <c r="D24" s="27">
        <v>447</v>
      </c>
      <c r="E24" s="27">
        <v>62</v>
      </c>
      <c r="F24" s="27">
        <v>23</v>
      </c>
      <c r="G24" s="27">
        <v>557</v>
      </c>
      <c r="H24" s="27">
        <v>100</v>
      </c>
      <c r="I24" s="27">
        <v>10</v>
      </c>
      <c r="J24" s="20"/>
    </row>
    <row r="25" spans="1:10" ht="15" customHeight="1">
      <c r="A25" s="322" t="s">
        <v>235</v>
      </c>
      <c r="B25" s="27">
        <v>2477</v>
      </c>
      <c r="C25" s="27">
        <v>375</v>
      </c>
      <c r="D25" s="27">
        <v>1236</v>
      </c>
      <c r="E25" s="27">
        <v>585</v>
      </c>
      <c r="F25" s="27">
        <v>281</v>
      </c>
      <c r="G25" s="27">
        <v>2053</v>
      </c>
      <c r="H25" s="27">
        <v>350</v>
      </c>
      <c r="I25" s="27">
        <v>92</v>
      </c>
      <c r="J25" s="20"/>
    </row>
    <row r="26" spans="1:10" ht="15" customHeight="1">
      <c r="A26" s="323" t="s">
        <v>236</v>
      </c>
      <c r="B26" s="27">
        <v>878</v>
      </c>
      <c r="C26" s="27">
        <v>8</v>
      </c>
      <c r="D26" s="27">
        <v>468</v>
      </c>
      <c r="E26" s="27">
        <v>280</v>
      </c>
      <c r="F26" s="27">
        <v>122</v>
      </c>
      <c r="G26" s="27">
        <v>618</v>
      </c>
      <c r="H26" s="27">
        <v>139</v>
      </c>
      <c r="I26" s="27">
        <v>3</v>
      </c>
      <c r="J26" s="20"/>
    </row>
    <row r="27" spans="1:10" ht="15" customHeight="1" thickBot="1">
      <c r="A27" s="325" t="s">
        <v>162</v>
      </c>
      <c r="B27" s="326">
        <v>170</v>
      </c>
      <c r="C27" s="29">
        <v>19</v>
      </c>
      <c r="D27" s="29">
        <v>114</v>
      </c>
      <c r="E27" s="29">
        <v>27</v>
      </c>
      <c r="F27" s="29">
        <v>10</v>
      </c>
      <c r="G27" s="29">
        <v>170</v>
      </c>
      <c r="H27" s="29">
        <v>33</v>
      </c>
      <c r="I27" s="29">
        <v>4</v>
      </c>
      <c r="J27" s="20"/>
    </row>
    <row r="28" spans="1:6" s="223" customFormat="1" ht="15" customHeight="1">
      <c r="A28" s="220" t="s">
        <v>459</v>
      </c>
      <c r="B28" s="220"/>
      <c r="C28" s="220"/>
      <c r="D28" s="221"/>
      <c r="E28" s="222"/>
      <c r="F28" s="221"/>
    </row>
  </sheetData>
  <mergeCells count="11">
    <mergeCell ref="A3:A7"/>
    <mergeCell ref="E4:E7"/>
    <mergeCell ref="F4:F7"/>
    <mergeCell ref="G4:G7"/>
    <mergeCell ref="B4:B7"/>
    <mergeCell ref="G3:I3"/>
    <mergeCell ref="C4:C7"/>
    <mergeCell ref="D4:D7"/>
    <mergeCell ref="H4:H7"/>
    <mergeCell ref="I4:I7"/>
    <mergeCell ref="B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625" defaultRowHeight="15" customHeight="1"/>
  <cols>
    <col min="1" max="1" width="22.625" style="21" customWidth="1"/>
    <col min="2" max="4" width="8.625" style="21" customWidth="1"/>
    <col min="5" max="5" width="15.625" style="21" customWidth="1"/>
    <col min="6" max="8" width="8.25390625" style="21" customWidth="1"/>
    <col min="9" max="16384" width="7.625" style="21" customWidth="1"/>
  </cols>
  <sheetData>
    <row r="1" spans="1:8" s="201" customFormat="1" ht="15" customHeight="1">
      <c r="A1" s="200" t="s">
        <v>794</v>
      </c>
      <c r="B1" s="200"/>
      <c r="C1" s="200"/>
      <c r="D1" s="200"/>
      <c r="E1" s="200"/>
      <c r="F1" s="200"/>
      <c r="G1" s="200"/>
      <c r="H1" s="426" t="s">
        <v>831</v>
      </c>
    </row>
    <row r="2" spans="1:8" s="32" customFormat="1" ht="15" customHeight="1">
      <c r="A2" s="31"/>
      <c r="B2" s="31"/>
      <c r="C2" s="31"/>
      <c r="D2" s="31"/>
      <c r="E2" s="31"/>
      <c r="F2" s="31"/>
      <c r="G2" s="31"/>
      <c r="H2" s="403" t="s">
        <v>372</v>
      </c>
    </row>
    <row r="3" spans="1:8" s="33" customFormat="1" ht="15" customHeight="1">
      <c r="A3" s="520" t="s">
        <v>14</v>
      </c>
      <c r="B3" s="520" t="s">
        <v>15</v>
      </c>
      <c r="C3" s="547"/>
      <c r="D3" s="547"/>
      <c r="E3" s="547" t="s">
        <v>14</v>
      </c>
      <c r="F3" s="547" t="s">
        <v>15</v>
      </c>
      <c r="G3" s="547"/>
      <c r="H3" s="521"/>
    </row>
    <row r="4" spans="1:8" s="33" customFormat="1" ht="30" customHeight="1">
      <c r="A4" s="520"/>
      <c r="B4" s="346" t="s">
        <v>16</v>
      </c>
      <c r="C4" s="346" t="s">
        <v>585</v>
      </c>
      <c r="D4" s="346" t="s">
        <v>586</v>
      </c>
      <c r="E4" s="547"/>
      <c r="F4" s="346" t="s">
        <v>16</v>
      </c>
      <c r="G4" s="346" t="s">
        <v>585</v>
      </c>
      <c r="H4" s="347" t="s">
        <v>586</v>
      </c>
    </row>
    <row r="5" spans="1:8" s="33" customFormat="1" ht="15" customHeight="1">
      <c r="A5" s="345" t="s">
        <v>677</v>
      </c>
      <c r="B5" s="338">
        <v>23691</v>
      </c>
      <c r="C5" s="338">
        <v>21580</v>
      </c>
      <c r="D5" s="339">
        <v>2111</v>
      </c>
      <c r="E5" s="287" t="s">
        <v>557</v>
      </c>
      <c r="F5" s="35">
        <v>567</v>
      </c>
      <c r="G5" s="36">
        <v>567</v>
      </c>
      <c r="H5" s="36" t="s">
        <v>695</v>
      </c>
    </row>
    <row r="6" spans="1:8" s="33" customFormat="1" ht="15" customHeight="1">
      <c r="A6" s="34" t="s">
        <v>20</v>
      </c>
      <c r="B6" s="36">
        <v>19010</v>
      </c>
      <c r="C6" s="36">
        <v>17433</v>
      </c>
      <c r="D6" s="38">
        <v>1577</v>
      </c>
      <c r="E6" s="284" t="s">
        <v>558</v>
      </c>
      <c r="F6" s="35">
        <v>303</v>
      </c>
      <c r="G6" s="36">
        <v>303</v>
      </c>
      <c r="H6" s="36" t="s">
        <v>695</v>
      </c>
    </row>
    <row r="7" spans="1:8" s="33" customFormat="1" ht="15" customHeight="1">
      <c r="A7" s="306" t="s">
        <v>588</v>
      </c>
      <c r="B7" s="36">
        <v>5284</v>
      </c>
      <c r="C7" s="36">
        <v>5284</v>
      </c>
      <c r="D7" s="38" t="s">
        <v>793</v>
      </c>
      <c r="E7" s="312" t="s">
        <v>518</v>
      </c>
      <c r="F7" s="35">
        <v>15</v>
      </c>
      <c r="G7" s="36">
        <v>15</v>
      </c>
      <c r="H7" s="36" t="s">
        <v>695</v>
      </c>
    </row>
    <row r="8" spans="1:8" s="33" customFormat="1" ht="15" customHeight="1">
      <c r="A8" s="306" t="s">
        <v>482</v>
      </c>
      <c r="B8" s="36">
        <v>13726</v>
      </c>
      <c r="C8" s="36">
        <v>12149</v>
      </c>
      <c r="D8" s="38">
        <v>1577</v>
      </c>
      <c r="E8" s="313" t="s">
        <v>493</v>
      </c>
      <c r="F8" s="35">
        <v>15</v>
      </c>
      <c r="G8" s="36">
        <v>15</v>
      </c>
      <c r="H8" s="36" t="s">
        <v>695</v>
      </c>
    </row>
    <row r="9" spans="1:8" s="33" customFormat="1" ht="15" customHeight="1">
      <c r="A9" s="34" t="s">
        <v>587</v>
      </c>
      <c r="B9" s="40">
        <v>4681</v>
      </c>
      <c r="C9" s="40">
        <v>4147</v>
      </c>
      <c r="D9" s="286">
        <v>534</v>
      </c>
      <c r="E9" s="312" t="s">
        <v>522</v>
      </c>
      <c r="F9" s="35">
        <v>75</v>
      </c>
      <c r="G9" s="36">
        <v>75</v>
      </c>
      <c r="H9" s="36" t="s">
        <v>695</v>
      </c>
    </row>
    <row r="10" spans="1:8" s="33" customFormat="1" ht="15" customHeight="1">
      <c r="A10" s="34" t="s">
        <v>480</v>
      </c>
      <c r="B10" s="36">
        <v>4114</v>
      </c>
      <c r="C10" s="36">
        <v>3580</v>
      </c>
      <c r="D10" s="38">
        <v>534</v>
      </c>
      <c r="E10" s="312" t="s">
        <v>523</v>
      </c>
      <c r="F10" s="35">
        <v>12</v>
      </c>
      <c r="G10" s="36">
        <v>12</v>
      </c>
      <c r="H10" s="36" t="s">
        <v>695</v>
      </c>
    </row>
    <row r="11" spans="1:8" s="33" customFormat="1" ht="15" customHeight="1">
      <c r="A11" s="306" t="s">
        <v>484</v>
      </c>
      <c r="B11" s="36">
        <v>337</v>
      </c>
      <c r="C11" s="36">
        <v>330</v>
      </c>
      <c r="D11" s="38">
        <v>7</v>
      </c>
      <c r="E11" s="312" t="s">
        <v>524</v>
      </c>
      <c r="F11" s="35">
        <v>34</v>
      </c>
      <c r="G11" s="36">
        <v>34</v>
      </c>
      <c r="H11" s="36" t="s">
        <v>695</v>
      </c>
    </row>
    <row r="12" spans="1:8" s="33" customFormat="1" ht="15" customHeight="1">
      <c r="A12" s="307" t="s">
        <v>485</v>
      </c>
      <c r="B12" s="36">
        <v>18</v>
      </c>
      <c r="C12" s="36">
        <v>17</v>
      </c>
      <c r="D12" s="38">
        <v>1</v>
      </c>
      <c r="E12" s="312" t="s">
        <v>525</v>
      </c>
      <c r="F12" s="35">
        <v>43</v>
      </c>
      <c r="G12" s="36">
        <v>43</v>
      </c>
      <c r="H12" s="36" t="s">
        <v>695</v>
      </c>
    </row>
    <row r="13" spans="1:8" s="33" customFormat="1" ht="15" customHeight="1">
      <c r="A13" s="307" t="s">
        <v>589</v>
      </c>
      <c r="B13" s="36">
        <v>23</v>
      </c>
      <c r="C13" s="36">
        <v>22</v>
      </c>
      <c r="D13" s="38">
        <v>1</v>
      </c>
      <c r="E13" s="312" t="s">
        <v>526</v>
      </c>
      <c r="F13" s="35">
        <v>22</v>
      </c>
      <c r="G13" s="36">
        <v>22</v>
      </c>
      <c r="H13" s="36" t="s">
        <v>695</v>
      </c>
    </row>
    <row r="14" spans="1:8" s="33" customFormat="1" ht="15" customHeight="1">
      <c r="A14" s="307" t="s">
        <v>590</v>
      </c>
      <c r="B14" s="36">
        <v>243</v>
      </c>
      <c r="C14" s="36">
        <v>239</v>
      </c>
      <c r="D14" s="38">
        <v>4</v>
      </c>
      <c r="E14" s="312" t="s">
        <v>527</v>
      </c>
      <c r="F14" s="35">
        <v>31</v>
      </c>
      <c r="G14" s="36">
        <v>31</v>
      </c>
      <c r="H14" s="36" t="s">
        <v>695</v>
      </c>
    </row>
    <row r="15" spans="1:8" s="33" customFormat="1" ht="15" customHeight="1">
      <c r="A15" s="307" t="s">
        <v>592</v>
      </c>
      <c r="B15" s="36">
        <v>18</v>
      </c>
      <c r="C15" s="36">
        <v>18</v>
      </c>
      <c r="D15" s="38" t="s">
        <v>791</v>
      </c>
      <c r="E15" s="312" t="s">
        <v>591</v>
      </c>
      <c r="F15" s="35">
        <v>27</v>
      </c>
      <c r="G15" s="36">
        <v>27</v>
      </c>
      <c r="H15" s="36" t="s">
        <v>695</v>
      </c>
    </row>
    <row r="16" spans="1:8" s="33" customFormat="1" ht="15" customHeight="1">
      <c r="A16" s="307" t="s">
        <v>493</v>
      </c>
      <c r="B16" s="36">
        <v>35</v>
      </c>
      <c r="C16" s="36">
        <v>34</v>
      </c>
      <c r="D16" s="38">
        <v>1</v>
      </c>
      <c r="E16" s="312" t="s">
        <v>18</v>
      </c>
      <c r="F16" s="35">
        <v>44</v>
      </c>
      <c r="G16" s="36">
        <v>44</v>
      </c>
      <c r="H16" s="36" t="s">
        <v>695</v>
      </c>
    </row>
    <row r="17" spans="1:8" s="33" customFormat="1" ht="15" customHeight="1">
      <c r="A17" s="306" t="s">
        <v>494</v>
      </c>
      <c r="B17" s="36">
        <v>11</v>
      </c>
      <c r="C17" s="36">
        <v>11</v>
      </c>
      <c r="D17" s="38" t="s">
        <v>791</v>
      </c>
      <c r="E17" s="284" t="s">
        <v>560</v>
      </c>
      <c r="F17" s="35">
        <v>231</v>
      </c>
      <c r="G17" s="36">
        <v>231</v>
      </c>
      <c r="H17" s="36" t="s">
        <v>695</v>
      </c>
    </row>
    <row r="18" spans="1:8" s="33" customFormat="1" ht="15" customHeight="1">
      <c r="A18" s="306" t="s">
        <v>495</v>
      </c>
      <c r="B18" s="36">
        <v>78</v>
      </c>
      <c r="C18" s="36">
        <v>78</v>
      </c>
      <c r="D18" s="38" t="s">
        <v>791</v>
      </c>
      <c r="E18" s="312" t="s">
        <v>529</v>
      </c>
      <c r="F18" s="35">
        <v>70</v>
      </c>
      <c r="G18" s="36">
        <v>70</v>
      </c>
      <c r="H18" s="36" t="s">
        <v>695</v>
      </c>
    </row>
    <row r="19" spans="1:8" s="33" customFormat="1" ht="15" customHeight="1">
      <c r="A19" s="306" t="s">
        <v>496</v>
      </c>
      <c r="B19" s="36">
        <v>19</v>
      </c>
      <c r="C19" s="36">
        <v>19</v>
      </c>
      <c r="D19" s="38" t="s">
        <v>791</v>
      </c>
      <c r="E19" s="313" t="s">
        <v>536</v>
      </c>
      <c r="F19" s="35">
        <v>14</v>
      </c>
      <c r="G19" s="36">
        <v>14</v>
      </c>
      <c r="H19" s="36" t="s">
        <v>695</v>
      </c>
    </row>
    <row r="20" spans="1:8" s="33" customFormat="1" ht="15" customHeight="1">
      <c r="A20" s="306" t="s">
        <v>497</v>
      </c>
      <c r="B20" s="36">
        <v>108</v>
      </c>
      <c r="C20" s="36">
        <v>108</v>
      </c>
      <c r="D20" s="38" t="s">
        <v>791</v>
      </c>
      <c r="E20" s="313" t="s">
        <v>541</v>
      </c>
      <c r="F20" s="35">
        <v>10</v>
      </c>
      <c r="G20" s="36">
        <v>10</v>
      </c>
      <c r="H20" s="36" t="s">
        <v>695</v>
      </c>
    </row>
    <row r="21" spans="1:8" s="33" customFormat="1" ht="15" customHeight="1">
      <c r="A21" s="306" t="s">
        <v>499</v>
      </c>
      <c r="B21" s="36">
        <v>63</v>
      </c>
      <c r="C21" s="36">
        <v>61</v>
      </c>
      <c r="D21" s="38">
        <v>2</v>
      </c>
      <c r="E21" s="313" t="s">
        <v>493</v>
      </c>
      <c r="F21" s="35">
        <v>46</v>
      </c>
      <c r="G21" s="36">
        <v>46</v>
      </c>
      <c r="H21" s="36" t="s">
        <v>695</v>
      </c>
    </row>
    <row r="22" spans="1:8" s="33" customFormat="1" ht="15" customHeight="1">
      <c r="A22" s="306" t="s">
        <v>500</v>
      </c>
      <c r="B22" s="36">
        <v>20</v>
      </c>
      <c r="C22" s="36">
        <v>19</v>
      </c>
      <c r="D22" s="38">
        <v>1</v>
      </c>
      <c r="E22" s="312" t="s">
        <v>543</v>
      </c>
      <c r="F22" s="35">
        <v>34</v>
      </c>
      <c r="G22" s="36">
        <v>34</v>
      </c>
      <c r="H22" s="36" t="s">
        <v>695</v>
      </c>
    </row>
    <row r="23" spans="1:8" s="33" customFormat="1" ht="15" customHeight="1">
      <c r="A23" s="306" t="s">
        <v>501</v>
      </c>
      <c r="B23" s="36">
        <v>84</v>
      </c>
      <c r="C23" s="36">
        <v>83</v>
      </c>
      <c r="D23" s="38">
        <v>1</v>
      </c>
      <c r="E23" s="312" t="s">
        <v>544</v>
      </c>
      <c r="F23" s="35">
        <v>19</v>
      </c>
      <c r="G23" s="36">
        <v>19</v>
      </c>
      <c r="H23" s="36" t="s">
        <v>695</v>
      </c>
    </row>
    <row r="24" spans="1:8" s="33" customFormat="1" ht="15" customHeight="1">
      <c r="A24" s="306" t="s">
        <v>502</v>
      </c>
      <c r="B24" s="36">
        <v>126</v>
      </c>
      <c r="C24" s="36">
        <v>124</v>
      </c>
      <c r="D24" s="38">
        <v>2</v>
      </c>
      <c r="E24" s="312" t="s">
        <v>545</v>
      </c>
      <c r="F24" s="35">
        <v>18</v>
      </c>
      <c r="G24" s="36">
        <v>18</v>
      </c>
      <c r="H24" s="36" t="s">
        <v>695</v>
      </c>
    </row>
    <row r="25" spans="1:8" s="33" customFormat="1" ht="15" customHeight="1">
      <c r="A25" s="306" t="s">
        <v>503</v>
      </c>
      <c r="B25" s="36">
        <v>27</v>
      </c>
      <c r="C25" s="36">
        <v>27</v>
      </c>
      <c r="D25" s="38" t="s">
        <v>696</v>
      </c>
      <c r="E25" s="312" t="s">
        <v>546</v>
      </c>
      <c r="F25" s="35">
        <v>10</v>
      </c>
      <c r="G25" s="36">
        <v>10</v>
      </c>
      <c r="H25" s="36" t="s">
        <v>695</v>
      </c>
    </row>
    <row r="26" spans="1:8" s="33" customFormat="1" ht="15" customHeight="1">
      <c r="A26" s="306" t="s">
        <v>504</v>
      </c>
      <c r="B26" s="36">
        <v>83</v>
      </c>
      <c r="C26" s="36">
        <v>83</v>
      </c>
      <c r="D26" s="38" t="s">
        <v>696</v>
      </c>
      <c r="E26" s="312" t="s">
        <v>593</v>
      </c>
      <c r="F26" s="35">
        <v>10</v>
      </c>
      <c r="G26" s="36">
        <v>10</v>
      </c>
      <c r="H26" s="36" t="s">
        <v>695</v>
      </c>
    </row>
    <row r="27" spans="1:8" s="33" customFormat="1" ht="15" customHeight="1">
      <c r="A27" s="306" t="s">
        <v>505</v>
      </c>
      <c r="B27" s="36">
        <v>32</v>
      </c>
      <c r="C27" s="36">
        <v>32</v>
      </c>
      <c r="D27" s="38" t="s">
        <v>696</v>
      </c>
      <c r="E27" s="312" t="s">
        <v>594</v>
      </c>
      <c r="F27" s="35">
        <v>22</v>
      </c>
      <c r="G27" s="36">
        <v>22</v>
      </c>
      <c r="H27" s="36" t="s">
        <v>695</v>
      </c>
    </row>
    <row r="28" spans="1:8" s="33" customFormat="1" ht="15" customHeight="1">
      <c r="A28" s="306" t="s">
        <v>506</v>
      </c>
      <c r="B28" s="36">
        <v>1199</v>
      </c>
      <c r="C28" s="36">
        <v>1043</v>
      </c>
      <c r="D28" s="38">
        <v>156</v>
      </c>
      <c r="E28" s="312" t="s">
        <v>18</v>
      </c>
      <c r="F28" s="35">
        <v>48</v>
      </c>
      <c r="G28" s="36">
        <v>48</v>
      </c>
      <c r="H28" s="36" t="s">
        <v>695</v>
      </c>
    </row>
    <row r="29" spans="1:8" s="33" customFormat="1" ht="15" customHeight="1">
      <c r="A29" s="306" t="s">
        <v>507</v>
      </c>
      <c r="B29" s="36">
        <v>19</v>
      </c>
      <c r="C29" s="36">
        <v>19</v>
      </c>
      <c r="D29" s="38" t="s">
        <v>696</v>
      </c>
      <c r="E29" s="37" t="s">
        <v>595</v>
      </c>
      <c r="F29" s="35">
        <v>12</v>
      </c>
      <c r="G29" s="36">
        <v>12</v>
      </c>
      <c r="H29" s="36" t="s">
        <v>695</v>
      </c>
    </row>
    <row r="30" spans="1:8" s="33" customFormat="1" ht="15" customHeight="1">
      <c r="A30" s="306" t="s">
        <v>508</v>
      </c>
      <c r="B30" s="36">
        <v>1650</v>
      </c>
      <c r="C30" s="36">
        <v>1290</v>
      </c>
      <c r="D30" s="38">
        <v>360</v>
      </c>
      <c r="E30" s="312" t="s">
        <v>21</v>
      </c>
      <c r="F30" s="39" t="s">
        <v>193</v>
      </c>
      <c r="G30" s="43" t="s">
        <v>193</v>
      </c>
      <c r="H30" s="43" t="s">
        <v>695</v>
      </c>
    </row>
    <row r="31" spans="1:8" s="33" customFormat="1" ht="15" customHeight="1">
      <c r="A31" s="306" t="s">
        <v>509</v>
      </c>
      <c r="B31" s="36">
        <v>20</v>
      </c>
      <c r="C31" s="36">
        <v>20</v>
      </c>
      <c r="D31" s="38" t="s">
        <v>695</v>
      </c>
      <c r="E31" s="37" t="s">
        <v>22</v>
      </c>
      <c r="F31" s="39" t="s">
        <v>194</v>
      </c>
      <c r="G31" s="43" t="s">
        <v>194</v>
      </c>
      <c r="H31" s="41"/>
    </row>
    <row r="32" spans="1:8" s="33" customFormat="1" ht="15" customHeight="1">
      <c r="A32" s="306" t="s">
        <v>596</v>
      </c>
      <c r="B32" s="36">
        <v>39</v>
      </c>
      <c r="C32" s="36">
        <v>36</v>
      </c>
      <c r="D32" s="38">
        <v>3</v>
      </c>
      <c r="E32" s="380"/>
      <c r="F32" s="41"/>
      <c r="G32" s="41"/>
      <c r="H32" s="41"/>
    </row>
    <row r="33" spans="1:8" s="33" customFormat="1" ht="15" customHeight="1">
      <c r="A33" s="306" t="s">
        <v>511</v>
      </c>
      <c r="B33" s="36">
        <v>28</v>
      </c>
      <c r="C33" s="36">
        <v>28</v>
      </c>
      <c r="D33" s="36" t="s">
        <v>695</v>
      </c>
      <c r="E33" s="380"/>
      <c r="F33" s="41"/>
      <c r="G33" s="41"/>
      <c r="H33" s="41"/>
    </row>
    <row r="34" spans="1:8" s="33" customFormat="1" ht="15" customHeight="1">
      <c r="A34" s="306" t="s">
        <v>512</v>
      </c>
      <c r="B34" s="36">
        <v>53</v>
      </c>
      <c r="C34" s="36">
        <v>53</v>
      </c>
      <c r="D34" s="36" t="s">
        <v>695</v>
      </c>
      <c r="E34" s="380"/>
      <c r="F34" s="41"/>
      <c r="G34" s="41"/>
      <c r="H34" s="41"/>
    </row>
    <row r="35" spans="1:8" s="33" customFormat="1" ht="15" customHeight="1">
      <c r="A35" s="306" t="s">
        <v>597</v>
      </c>
      <c r="B35" s="36">
        <v>15</v>
      </c>
      <c r="C35" s="36">
        <v>15</v>
      </c>
      <c r="D35" s="36" t="s">
        <v>695</v>
      </c>
      <c r="E35" s="380"/>
      <c r="F35" s="41"/>
      <c r="G35" s="41"/>
      <c r="H35" s="41"/>
    </row>
    <row r="36" spans="1:8" s="33" customFormat="1" ht="15" customHeight="1">
      <c r="A36" s="306" t="s">
        <v>598</v>
      </c>
      <c r="B36" s="36">
        <v>21</v>
      </c>
      <c r="C36" s="36">
        <v>21</v>
      </c>
      <c r="D36" s="36" t="s">
        <v>695</v>
      </c>
      <c r="E36" s="380"/>
      <c r="F36" s="41"/>
      <c r="G36" s="41"/>
      <c r="H36" s="41"/>
    </row>
    <row r="37" spans="1:8" s="33" customFormat="1" ht="15" customHeight="1">
      <c r="A37" s="306" t="s">
        <v>599</v>
      </c>
      <c r="B37" s="36">
        <v>21</v>
      </c>
      <c r="C37" s="36">
        <v>21</v>
      </c>
      <c r="D37" s="36" t="s">
        <v>695</v>
      </c>
      <c r="E37" s="381"/>
      <c r="F37" s="383"/>
      <c r="G37" s="384"/>
      <c r="H37" s="384"/>
    </row>
    <row r="38" spans="1:8" s="33" customFormat="1" ht="15" customHeight="1" thickBot="1">
      <c r="A38" s="305" t="s">
        <v>195</v>
      </c>
      <c r="B38" s="387">
        <v>61</v>
      </c>
      <c r="C38" s="387">
        <v>59</v>
      </c>
      <c r="D38" s="388">
        <v>2</v>
      </c>
      <c r="E38" s="382"/>
      <c r="F38" s="385"/>
      <c r="G38" s="386"/>
      <c r="H38" s="386"/>
    </row>
    <row r="39" spans="1:8" s="33" customFormat="1" ht="15" customHeight="1">
      <c r="A39" s="220" t="s">
        <v>459</v>
      </c>
      <c r="B39" s="220"/>
      <c r="C39" s="220"/>
      <c r="D39" s="221"/>
      <c r="E39" s="21"/>
      <c r="F39" s="21"/>
      <c r="G39" s="21"/>
      <c r="H39" s="21"/>
    </row>
    <row r="40" spans="1:8" s="33" customFormat="1" ht="15" customHeight="1">
      <c r="A40" s="300" t="s">
        <v>237</v>
      </c>
      <c r="B40" s="320"/>
      <c r="C40" s="300"/>
      <c r="D40" s="300"/>
      <c r="E40" s="21"/>
      <c r="F40" s="21"/>
      <c r="G40" s="21"/>
      <c r="H40" s="21"/>
    </row>
    <row r="41" spans="1:8" s="33" customFormat="1" ht="15" customHeight="1">
      <c r="A41" s="21"/>
      <c r="B41" s="21"/>
      <c r="C41" s="21"/>
      <c r="D41" s="21"/>
      <c r="E41" s="21"/>
      <c r="F41" s="21"/>
      <c r="G41" s="21"/>
      <c r="H41" s="21"/>
    </row>
    <row r="42" spans="1:8" s="33" customFormat="1" ht="15" customHeight="1">
      <c r="A42" s="21"/>
      <c r="B42" s="21"/>
      <c r="C42" s="21"/>
      <c r="D42" s="21"/>
      <c r="E42" s="21"/>
      <c r="F42" s="21"/>
      <c r="G42" s="21"/>
      <c r="H42" s="21"/>
    </row>
  </sheetData>
  <mergeCells count="4">
    <mergeCell ref="A3:A4"/>
    <mergeCell ref="B3:D3"/>
    <mergeCell ref="E3:E4"/>
    <mergeCell ref="F3:H3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625" defaultRowHeight="15" customHeight="1"/>
  <cols>
    <col min="1" max="1" width="26.625" style="21" customWidth="1"/>
    <col min="2" max="4" width="8.625" style="21" customWidth="1"/>
    <col min="5" max="5" width="14.625" style="21" customWidth="1"/>
    <col min="6" max="8" width="8.125" style="21" customWidth="1"/>
    <col min="9" max="16384" width="7.625" style="21" customWidth="1"/>
  </cols>
  <sheetData>
    <row r="1" spans="1:8" s="201" customFormat="1" ht="15" customHeight="1">
      <c r="A1" s="202" t="s">
        <v>795</v>
      </c>
      <c r="B1" s="202"/>
      <c r="C1" s="202"/>
      <c r="D1" s="202"/>
      <c r="E1" s="202"/>
      <c r="F1" s="202"/>
      <c r="G1" s="202"/>
      <c r="H1" s="426" t="s">
        <v>831</v>
      </c>
    </row>
    <row r="2" spans="1:8" s="33" customFormat="1" ht="15" customHeight="1" thickBot="1">
      <c r="A2" s="46"/>
      <c r="B2" s="46"/>
      <c r="C2" s="46"/>
      <c r="D2" s="46"/>
      <c r="E2" s="46"/>
      <c r="F2" s="46"/>
      <c r="G2" s="46"/>
      <c r="H2" s="403" t="s">
        <v>372</v>
      </c>
    </row>
    <row r="3" spans="1:8" s="33" customFormat="1" ht="15" customHeight="1">
      <c r="A3" s="518" t="s">
        <v>14</v>
      </c>
      <c r="B3" s="548" t="s">
        <v>15</v>
      </c>
      <c r="C3" s="548"/>
      <c r="D3" s="548"/>
      <c r="E3" s="548" t="s">
        <v>14</v>
      </c>
      <c r="F3" s="548" t="s">
        <v>15</v>
      </c>
      <c r="G3" s="548"/>
      <c r="H3" s="549"/>
    </row>
    <row r="4" spans="1:8" s="33" customFormat="1" ht="30" customHeight="1">
      <c r="A4" s="520"/>
      <c r="B4" s="346" t="s">
        <v>16</v>
      </c>
      <c r="C4" s="346" t="s">
        <v>585</v>
      </c>
      <c r="D4" s="346" t="s">
        <v>586</v>
      </c>
      <c r="E4" s="547"/>
      <c r="F4" s="346" t="s">
        <v>16</v>
      </c>
      <c r="G4" s="346" t="s">
        <v>585</v>
      </c>
      <c r="H4" s="347" t="s">
        <v>586</v>
      </c>
    </row>
    <row r="5" spans="1:8" s="33" customFormat="1" ht="15" customHeight="1">
      <c r="A5" s="345" t="s">
        <v>676</v>
      </c>
      <c r="B5" s="336">
        <v>26124</v>
      </c>
      <c r="C5" s="336">
        <v>23652</v>
      </c>
      <c r="D5" s="337">
        <v>2472</v>
      </c>
      <c r="E5" s="313" t="s">
        <v>520</v>
      </c>
      <c r="F5" s="47">
        <v>11</v>
      </c>
      <c r="G5" s="48">
        <v>10</v>
      </c>
      <c r="H5" s="48">
        <v>1</v>
      </c>
    </row>
    <row r="6" spans="1:8" s="33" customFormat="1" ht="15" customHeight="1">
      <c r="A6" s="285" t="s">
        <v>17</v>
      </c>
      <c r="B6" s="48">
        <v>19010</v>
      </c>
      <c r="C6" s="48">
        <v>17433</v>
      </c>
      <c r="D6" s="49">
        <v>1577</v>
      </c>
      <c r="E6" s="313" t="s">
        <v>521</v>
      </c>
      <c r="F6" s="47">
        <v>13</v>
      </c>
      <c r="G6" s="48">
        <v>5</v>
      </c>
      <c r="H6" s="48">
        <v>8</v>
      </c>
    </row>
    <row r="7" spans="1:8" s="33" customFormat="1" ht="15" customHeight="1">
      <c r="A7" s="306" t="s">
        <v>481</v>
      </c>
      <c r="B7" s="48">
        <v>5284</v>
      </c>
      <c r="C7" s="48">
        <v>5284</v>
      </c>
      <c r="D7" s="50" t="s">
        <v>695</v>
      </c>
      <c r="E7" s="313" t="s">
        <v>493</v>
      </c>
      <c r="F7" s="47">
        <v>35</v>
      </c>
      <c r="G7" s="48">
        <v>24</v>
      </c>
      <c r="H7" s="48">
        <v>11</v>
      </c>
    </row>
    <row r="8" spans="1:8" s="33" customFormat="1" ht="15" customHeight="1">
      <c r="A8" s="306" t="s">
        <v>483</v>
      </c>
      <c r="B8" s="48">
        <v>13726</v>
      </c>
      <c r="C8" s="48">
        <v>12149</v>
      </c>
      <c r="D8" s="49">
        <v>1577</v>
      </c>
      <c r="E8" s="312" t="s">
        <v>522</v>
      </c>
      <c r="F8" s="47">
        <v>174</v>
      </c>
      <c r="G8" s="48">
        <v>118</v>
      </c>
      <c r="H8" s="48">
        <v>56</v>
      </c>
    </row>
    <row r="9" spans="1:8" s="33" customFormat="1" ht="15" customHeight="1">
      <c r="A9" s="308" t="s">
        <v>675</v>
      </c>
      <c r="B9" s="48">
        <v>7114</v>
      </c>
      <c r="C9" s="48">
        <v>6219</v>
      </c>
      <c r="D9" s="49">
        <v>895</v>
      </c>
      <c r="E9" s="312" t="s">
        <v>523</v>
      </c>
      <c r="F9" s="47">
        <v>15</v>
      </c>
      <c r="G9" s="48">
        <v>15</v>
      </c>
      <c r="H9" s="51" t="s">
        <v>791</v>
      </c>
    </row>
    <row r="10" spans="1:8" s="33" customFormat="1" ht="15" customHeight="1">
      <c r="A10" s="34" t="s">
        <v>674</v>
      </c>
      <c r="B10" s="48">
        <v>5034</v>
      </c>
      <c r="C10" s="48">
        <v>4550</v>
      </c>
      <c r="D10" s="49">
        <v>484</v>
      </c>
      <c r="E10" s="312" t="s">
        <v>524</v>
      </c>
      <c r="F10" s="47">
        <v>25</v>
      </c>
      <c r="G10" s="48">
        <v>24</v>
      </c>
      <c r="H10" s="51">
        <v>1</v>
      </c>
    </row>
    <row r="11" spans="1:8" s="33" customFormat="1" ht="15" customHeight="1">
      <c r="A11" s="306" t="s">
        <v>484</v>
      </c>
      <c r="B11" s="48">
        <v>546</v>
      </c>
      <c r="C11" s="48">
        <v>459</v>
      </c>
      <c r="D11" s="49">
        <v>87</v>
      </c>
      <c r="E11" s="312" t="s">
        <v>525</v>
      </c>
      <c r="F11" s="47">
        <v>37</v>
      </c>
      <c r="G11" s="48">
        <v>28</v>
      </c>
      <c r="H11" s="48">
        <v>9</v>
      </c>
    </row>
    <row r="12" spans="1:8" s="33" customFormat="1" ht="15" customHeight="1">
      <c r="A12" s="307" t="s">
        <v>485</v>
      </c>
      <c r="B12" s="48">
        <v>42</v>
      </c>
      <c r="C12" s="48">
        <v>27</v>
      </c>
      <c r="D12" s="49">
        <v>15</v>
      </c>
      <c r="E12" s="312" t="s">
        <v>526</v>
      </c>
      <c r="F12" s="47">
        <v>12</v>
      </c>
      <c r="G12" s="48">
        <v>12</v>
      </c>
      <c r="H12" s="51" t="s">
        <v>792</v>
      </c>
    </row>
    <row r="13" spans="1:8" s="33" customFormat="1" ht="15" customHeight="1">
      <c r="A13" s="307" t="s">
        <v>486</v>
      </c>
      <c r="B13" s="48">
        <v>46</v>
      </c>
      <c r="C13" s="48">
        <v>27</v>
      </c>
      <c r="D13" s="49">
        <v>19</v>
      </c>
      <c r="E13" s="312" t="s">
        <v>527</v>
      </c>
      <c r="F13" s="47">
        <v>12</v>
      </c>
      <c r="G13" s="48">
        <v>12</v>
      </c>
      <c r="H13" s="51" t="s">
        <v>792</v>
      </c>
    </row>
    <row r="14" spans="1:8" s="33" customFormat="1" ht="15" customHeight="1">
      <c r="A14" s="307" t="s">
        <v>487</v>
      </c>
      <c r="B14" s="48">
        <v>20</v>
      </c>
      <c r="C14" s="48">
        <v>18</v>
      </c>
      <c r="D14" s="50">
        <v>2</v>
      </c>
      <c r="E14" s="312" t="s">
        <v>528</v>
      </c>
      <c r="F14" s="47">
        <v>16</v>
      </c>
      <c r="G14" s="48">
        <v>16</v>
      </c>
      <c r="H14" s="51" t="s">
        <v>792</v>
      </c>
    </row>
    <row r="15" spans="1:8" s="33" customFormat="1" ht="15" customHeight="1">
      <c r="A15" s="307" t="s">
        <v>488</v>
      </c>
      <c r="B15" s="48">
        <v>11</v>
      </c>
      <c r="C15" s="48">
        <v>8</v>
      </c>
      <c r="D15" s="49">
        <v>3</v>
      </c>
      <c r="E15" s="312" t="s">
        <v>18</v>
      </c>
      <c r="F15" s="47">
        <v>34</v>
      </c>
      <c r="G15" s="48">
        <v>23</v>
      </c>
      <c r="H15" s="48">
        <v>11</v>
      </c>
    </row>
    <row r="16" spans="1:8" s="33" customFormat="1" ht="15" customHeight="1">
      <c r="A16" s="307" t="s">
        <v>489</v>
      </c>
      <c r="B16" s="48">
        <v>14</v>
      </c>
      <c r="C16" s="48">
        <v>5</v>
      </c>
      <c r="D16" s="49">
        <v>9</v>
      </c>
      <c r="E16" s="284" t="s">
        <v>561</v>
      </c>
      <c r="F16" s="47">
        <v>1603</v>
      </c>
      <c r="G16" s="48">
        <v>1317</v>
      </c>
      <c r="H16" s="48">
        <v>286</v>
      </c>
    </row>
    <row r="17" spans="1:8" s="33" customFormat="1" ht="15" customHeight="1">
      <c r="A17" s="307" t="s">
        <v>490</v>
      </c>
      <c r="B17" s="48">
        <v>217</v>
      </c>
      <c r="C17" s="48">
        <v>205</v>
      </c>
      <c r="D17" s="49">
        <v>12</v>
      </c>
      <c r="E17" s="312" t="s">
        <v>529</v>
      </c>
      <c r="F17" s="47">
        <v>1151</v>
      </c>
      <c r="G17" s="48">
        <v>1005</v>
      </c>
      <c r="H17" s="48">
        <v>146</v>
      </c>
    </row>
    <row r="18" spans="1:8" s="33" customFormat="1" ht="15" customHeight="1">
      <c r="A18" s="307" t="s">
        <v>491</v>
      </c>
      <c r="B18" s="48">
        <v>155</v>
      </c>
      <c r="C18" s="48">
        <v>142</v>
      </c>
      <c r="D18" s="49">
        <v>13</v>
      </c>
      <c r="E18" s="313" t="s">
        <v>530</v>
      </c>
      <c r="F18" s="47">
        <v>24</v>
      </c>
      <c r="G18" s="48">
        <v>23</v>
      </c>
      <c r="H18" s="48">
        <v>1</v>
      </c>
    </row>
    <row r="19" spans="1:8" s="33" customFormat="1" ht="15" customHeight="1">
      <c r="A19" s="307" t="s">
        <v>492</v>
      </c>
      <c r="B19" s="48">
        <v>35</v>
      </c>
      <c r="C19" s="48">
        <v>22</v>
      </c>
      <c r="D19" s="49">
        <v>13</v>
      </c>
      <c r="E19" s="313" t="s">
        <v>531</v>
      </c>
      <c r="F19" s="47">
        <v>47</v>
      </c>
      <c r="G19" s="48">
        <v>44</v>
      </c>
      <c r="H19" s="48">
        <v>3</v>
      </c>
    </row>
    <row r="20" spans="1:8" s="33" customFormat="1" ht="15" customHeight="1">
      <c r="A20" s="307" t="s">
        <v>493</v>
      </c>
      <c r="B20" s="48">
        <v>6</v>
      </c>
      <c r="C20" s="48">
        <v>5</v>
      </c>
      <c r="D20" s="49">
        <v>1</v>
      </c>
      <c r="E20" s="313" t="s">
        <v>532</v>
      </c>
      <c r="F20" s="47">
        <v>27</v>
      </c>
      <c r="G20" s="48">
        <v>27</v>
      </c>
      <c r="H20" s="51" t="s">
        <v>695</v>
      </c>
    </row>
    <row r="21" spans="1:8" s="33" customFormat="1" ht="15" customHeight="1">
      <c r="A21" s="306" t="s">
        <v>494</v>
      </c>
      <c r="B21" s="48">
        <v>20</v>
      </c>
      <c r="C21" s="48">
        <v>17</v>
      </c>
      <c r="D21" s="49">
        <v>3</v>
      </c>
      <c r="E21" s="313" t="s">
        <v>492</v>
      </c>
      <c r="F21" s="47">
        <v>76</v>
      </c>
      <c r="G21" s="48">
        <v>72</v>
      </c>
      <c r="H21" s="48">
        <v>4</v>
      </c>
    </row>
    <row r="22" spans="1:8" s="33" customFormat="1" ht="15" customHeight="1">
      <c r="A22" s="306" t="s">
        <v>495</v>
      </c>
      <c r="B22" s="48">
        <v>289</v>
      </c>
      <c r="C22" s="48">
        <v>253</v>
      </c>
      <c r="D22" s="49">
        <v>36</v>
      </c>
      <c r="E22" s="313" t="s">
        <v>533</v>
      </c>
      <c r="F22" s="47">
        <v>15</v>
      </c>
      <c r="G22" s="48">
        <v>15</v>
      </c>
      <c r="H22" s="51" t="s">
        <v>695</v>
      </c>
    </row>
    <row r="23" spans="1:8" s="33" customFormat="1" ht="15" customHeight="1">
      <c r="A23" s="306" t="s">
        <v>496</v>
      </c>
      <c r="B23" s="48">
        <v>19</v>
      </c>
      <c r="C23" s="48">
        <v>18</v>
      </c>
      <c r="D23" s="49">
        <v>1</v>
      </c>
      <c r="E23" s="313" t="s">
        <v>534</v>
      </c>
      <c r="F23" s="47">
        <v>30</v>
      </c>
      <c r="G23" s="48">
        <v>18</v>
      </c>
      <c r="H23" s="48">
        <v>12</v>
      </c>
    </row>
    <row r="24" spans="1:8" s="33" customFormat="1" ht="15" customHeight="1">
      <c r="A24" s="306" t="s">
        <v>497</v>
      </c>
      <c r="B24" s="48">
        <v>249</v>
      </c>
      <c r="C24" s="48">
        <v>180</v>
      </c>
      <c r="D24" s="49">
        <v>69</v>
      </c>
      <c r="E24" s="313" t="s">
        <v>535</v>
      </c>
      <c r="F24" s="47">
        <v>23</v>
      </c>
      <c r="G24" s="48">
        <v>22</v>
      </c>
      <c r="H24" s="51">
        <v>1</v>
      </c>
    </row>
    <row r="25" spans="1:8" s="33" customFormat="1" ht="15" customHeight="1">
      <c r="A25" s="306" t="s">
        <v>498</v>
      </c>
      <c r="B25" s="48">
        <v>14</v>
      </c>
      <c r="C25" s="48">
        <v>12</v>
      </c>
      <c r="D25" s="49">
        <v>2</v>
      </c>
      <c r="E25" s="313" t="s">
        <v>536</v>
      </c>
      <c r="F25" s="47">
        <v>49</v>
      </c>
      <c r="G25" s="48">
        <v>48</v>
      </c>
      <c r="H25" s="48">
        <v>1</v>
      </c>
    </row>
    <row r="26" spans="1:8" s="33" customFormat="1" ht="15" customHeight="1">
      <c r="A26" s="306" t="s">
        <v>499</v>
      </c>
      <c r="B26" s="48">
        <v>179</v>
      </c>
      <c r="C26" s="48">
        <v>170</v>
      </c>
      <c r="D26" s="49">
        <v>9</v>
      </c>
      <c r="E26" s="313" t="s">
        <v>537</v>
      </c>
      <c r="F26" s="47">
        <v>56</v>
      </c>
      <c r="G26" s="48">
        <v>43</v>
      </c>
      <c r="H26" s="48">
        <v>13</v>
      </c>
    </row>
    <row r="27" spans="1:8" s="33" customFormat="1" ht="15" customHeight="1">
      <c r="A27" s="306" t="s">
        <v>500</v>
      </c>
      <c r="B27" s="48">
        <v>11</v>
      </c>
      <c r="C27" s="48">
        <v>11</v>
      </c>
      <c r="D27" s="50" t="s">
        <v>695</v>
      </c>
      <c r="E27" s="313" t="s">
        <v>538</v>
      </c>
      <c r="F27" s="47">
        <v>13</v>
      </c>
      <c r="G27" s="48">
        <v>6</v>
      </c>
      <c r="H27" s="48">
        <v>7</v>
      </c>
    </row>
    <row r="28" spans="1:8" s="33" customFormat="1" ht="15" customHeight="1">
      <c r="A28" s="306" t="s">
        <v>501</v>
      </c>
      <c r="B28" s="48">
        <v>82</v>
      </c>
      <c r="C28" s="48">
        <v>82</v>
      </c>
      <c r="D28" s="50" t="s">
        <v>695</v>
      </c>
      <c r="E28" s="313" t="s">
        <v>539</v>
      </c>
      <c r="F28" s="47">
        <v>21</v>
      </c>
      <c r="G28" s="48">
        <v>19</v>
      </c>
      <c r="H28" s="48">
        <v>2</v>
      </c>
    </row>
    <row r="29" spans="1:8" s="33" customFormat="1" ht="15" customHeight="1">
      <c r="A29" s="306" t="s">
        <v>502</v>
      </c>
      <c r="B29" s="48">
        <v>223</v>
      </c>
      <c r="C29" s="48">
        <v>199</v>
      </c>
      <c r="D29" s="49">
        <v>24</v>
      </c>
      <c r="E29" s="313" t="s">
        <v>540</v>
      </c>
      <c r="F29" s="47">
        <v>11</v>
      </c>
      <c r="G29" s="48">
        <v>8</v>
      </c>
      <c r="H29" s="48">
        <v>3</v>
      </c>
    </row>
    <row r="30" spans="1:8" s="33" customFormat="1" ht="15" customHeight="1">
      <c r="A30" s="306" t="s">
        <v>503</v>
      </c>
      <c r="B30" s="48">
        <v>30</v>
      </c>
      <c r="C30" s="48">
        <v>28</v>
      </c>
      <c r="D30" s="49">
        <v>2</v>
      </c>
      <c r="E30" s="313" t="s">
        <v>541</v>
      </c>
      <c r="F30" s="47">
        <v>118</v>
      </c>
      <c r="G30" s="48">
        <v>103</v>
      </c>
      <c r="H30" s="48">
        <v>15</v>
      </c>
    </row>
    <row r="31" spans="1:8" s="33" customFormat="1" ht="15" customHeight="1">
      <c r="A31" s="306" t="s">
        <v>504</v>
      </c>
      <c r="B31" s="48">
        <v>103</v>
      </c>
      <c r="C31" s="48">
        <v>102</v>
      </c>
      <c r="D31" s="50">
        <v>1</v>
      </c>
      <c r="E31" s="313" t="s">
        <v>490</v>
      </c>
      <c r="F31" s="47">
        <v>380</v>
      </c>
      <c r="G31" s="48">
        <v>326</v>
      </c>
      <c r="H31" s="48">
        <v>54</v>
      </c>
    </row>
    <row r="32" spans="1:8" s="33" customFormat="1" ht="15" customHeight="1">
      <c r="A32" s="306" t="s">
        <v>505</v>
      </c>
      <c r="B32" s="48">
        <v>29</v>
      </c>
      <c r="C32" s="48">
        <v>29</v>
      </c>
      <c r="D32" s="50" t="s">
        <v>695</v>
      </c>
      <c r="E32" s="313" t="s">
        <v>491</v>
      </c>
      <c r="F32" s="47">
        <v>203</v>
      </c>
      <c r="G32" s="48">
        <v>190</v>
      </c>
      <c r="H32" s="48">
        <v>13</v>
      </c>
    </row>
    <row r="33" spans="1:8" s="33" customFormat="1" ht="15" customHeight="1">
      <c r="A33" s="306" t="s">
        <v>506</v>
      </c>
      <c r="B33" s="48">
        <v>1962</v>
      </c>
      <c r="C33" s="48">
        <v>1735</v>
      </c>
      <c r="D33" s="49">
        <v>227</v>
      </c>
      <c r="E33" s="313" t="s">
        <v>493</v>
      </c>
      <c r="F33" s="47">
        <v>58</v>
      </c>
      <c r="G33" s="48">
        <v>41</v>
      </c>
      <c r="H33" s="48">
        <v>17</v>
      </c>
    </row>
    <row r="34" spans="1:8" s="33" customFormat="1" ht="15" customHeight="1">
      <c r="A34" s="306" t="s">
        <v>507</v>
      </c>
      <c r="B34" s="48">
        <v>24</v>
      </c>
      <c r="C34" s="48">
        <v>23</v>
      </c>
      <c r="D34" s="50">
        <v>1</v>
      </c>
      <c r="E34" s="312" t="s">
        <v>542</v>
      </c>
      <c r="F34" s="47">
        <v>12</v>
      </c>
      <c r="G34" s="48">
        <v>8</v>
      </c>
      <c r="H34" s="48">
        <v>4</v>
      </c>
    </row>
    <row r="35" spans="1:8" s="33" customFormat="1" ht="15" customHeight="1">
      <c r="A35" s="306" t="s">
        <v>508</v>
      </c>
      <c r="B35" s="48">
        <v>960</v>
      </c>
      <c r="C35" s="48">
        <v>946</v>
      </c>
      <c r="D35" s="50">
        <v>14</v>
      </c>
      <c r="E35" s="312" t="s">
        <v>543</v>
      </c>
      <c r="F35" s="47">
        <v>84</v>
      </c>
      <c r="G35" s="48">
        <v>73</v>
      </c>
      <c r="H35" s="48">
        <v>11</v>
      </c>
    </row>
    <row r="36" spans="1:8" s="33" customFormat="1" ht="15" customHeight="1">
      <c r="A36" s="306" t="s">
        <v>509</v>
      </c>
      <c r="B36" s="48">
        <v>12</v>
      </c>
      <c r="C36" s="48">
        <v>12</v>
      </c>
      <c r="D36" s="50" t="s">
        <v>695</v>
      </c>
      <c r="E36" s="312" t="s">
        <v>544</v>
      </c>
      <c r="F36" s="47">
        <v>40</v>
      </c>
      <c r="G36" s="48">
        <v>38</v>
      </c>
      <c r="H36" s="48">
        <v>2</v>
      </c>
    </row>
    <row r="37" spans="1:8" s="33" customFormat="1" ht="15" customHeight="1">
      <c r="A37" s="306" t="s">
        <v>510</v>
      </c>
      <c r="B37" s="48">
        <v>50</v>
      </c>
      <c r="C37" s="48">
        <v>50</v>
      </c>
      <c r="D37" s="50" t="s">
        <v>695</v>
      </c>
      <c r="E37" s="312" t="s">
        <v>545</v>
      </c>
      <c r="F37" s="47">
        <v>69</v>
      </c>
      <c r="G37" s="48">
        <v>38</v>
      </c>
      <c r="H37" s="48">
        <v>31</v>
      </c>
    </row>
    <row r="38" spans="1:8" s="33" customFormat="1" ht="15" customHeight="1">
      <c r="A38" s="306" t="s">
        <v>511</v>
      </c>
      <c r="B38" s="48">
        <v>43</v>
      </c>
      <c r="C38" s="48">
        <v>43</v>
      </c>
      <c r="D38" s="50" t="s">
        <v>695</v>
      </c>
      <c r="E38" s="312" t="s">
        <v>546</v>
      </c>
      <c r="F38" s="47">
        <v>17</v>
      </c>
      <c r="G38" s="48">
        <v>16</v>
      </c>
      <c r="H38" s="48">
        <v>1</v>
      </c>
    </row>
    <row r="39" spans="1:8" s="33" customFormat="1" ht="15" customHeight="1">
      <c r="A39" s="306" t="s">
        <v>512</v>
      </c>
      <c r="B39" s="48">
        <v>89</v>
      </c>
      <c r="C39" s="48">
        <v>86</v>
      </c>
      <c r="D39" s="49">
        <v>3</v>
      </c>
      <c r="E39" s="312" t="s">
        <v>547</v>
      </c>
      <c r="F39" s="47">
        <v>17</v>
      </c>
      <c r="G39" s="48">
        <v>14</v>
      </c>
      <c r="H39" s="48">
        <v>3</v>
      </c>
    </row>
    <row r="40" spans="1:8" s="33" customFormat="1" ht="15" customHeight="1">
      <c r="A40" s="306" t="s">
        <v>513</v>
      </c>
      <c r="B40" s="48">
        <v>36</v>
      </c>
      <c r="C40" s="48">
        <v>36</v>
      </c>
      <c r="D40" s="50" t="s">
        <v>695</v>
      </c>
      <c r="E40" s="312" t="s">
        <v>548</v>
      </c>
      <c r="F40" s="47">
        <v>16</v>
      </c>
      <c r="G40" s="48">
        <v>4</v>
      </c>
      <c r="H40" s="48">
        <v>12</v>
      </c>
    </row>
    <row r="41" spans="1:8" s="33" customFormat="1" ht="15" customHeight="1">
      <c r="A41" s="306" t="s">
        <v>514</v>
      </c>
      <c r="B41" s="48">
        <v>10</v>
      </c>
      <c r="C41" s="48">
        <v>10</v>
      </c>
      <c r="D41" s="50" t="s">
        <v>695</v>
      </c>
      <c r="E41" s="312" t="s">
        <v>549</v>
      </c>
      <c r="F41" s="47">
        <v>21</v>
      </c>
      <c r="G41" s="48">
        <v>9</v>
      </c>
      <c r="H41" s="48">
        <v>12</v>
      </c>
    </row>
    <row r="42" spans="1:8" s="33" customFormat="1" ht="15" customHeight="1">
      <c r="A42" s="306" t="s">
        <v>196</v>
      </c>
      <c r="B42" s="48">
        <v>54</v>
      </c>
      <c r="C42" s="48">
        <v>49</v>
      </c>
      <c r="D42" s="49">
        <v>5</v>
      </c>
      <c r="E42" s="312" t="s">
        <v>550</v>
      </c>
      <c r="F42" s="47">
        <v>15</v>
      </c>
      <c r="G42" s="48">
        <v>6</v>
      </c>
      <c r="H42" s="48">
        <v>9</v>
      </c>
    </row>
    <row r="43" spans="1:8" s="33" customFormat="1" ht="15" customHeight="1">
      <c r="A43" s="34" t="s">
        <v>557</v>
      </c>
      <c r="B43" s="48">
        <v>2080</v>
      </c>
      <c r="C43" s="48">
        <v>1669</v>
      </c>
      <c r="D43" s="49">
        <v>411</v>
      </c>
      <c r="E43" s="312" t="s">
        <v>551</v>
      </c>
      <c r="F43" s="47">
        <v>12</v>
      </c>
      <c r="G43" s="48">
        <v>8</v>
      </c>
      <c r="H43" s="48">
        <v>4</v>
      </c>
    </row>
    <row r="44" spans="1:8" s="33" customFormat="1" ht="15" customHeight="1">
      <c r="A44" s="263" t="s">
        <v>515</v>
      </c>
      <c r="B44" s="48">
        <v>11</v>
      </c>
      <c r="C44" s="48">
        <v>11</v>
      </c>
      <c r="D44" s="50" t="s">
        <v>695</v>
      </c>
      <c r="E44" s="312" t="s">
        <v>552</v>
      </c>
      <c r="F44" s="47">
        <v>21</v>
      </c>
      <c r="G44" s="48">
        <v>14</v>
      </c>
      <c r="H44" s="48">
        <v>7</v>
      </c>
    </row>
    <row r="45" spans="1:8" s="33" customFormat="1" ht="15" customHeight="1">
      <c r="A45" s="306" t="s">
        <v>516</v>
      </c>
      <c r="B45" s="48">
        <v>11</v>
      </c>
      <c r="C45" s="48">
        <v>11</v>
      </c>
      <c r="D45" s="50" t="s">
        <v>695</v>
      </c>
      <c r="E45" s="312" t="s">
        <v>553</v>
      </c>
      <c r="F45" s="47">
        <v>11</v>
      </c>
      <c r="G45" s="48">
        <v>11</v>
      </c>
      <c r="H45" s="51" t="s">
        <v>695</v>
      </c>
    </row>
    <row r="46" spans="1:8" s="33" customFormat="1" ht="15" customHeight="1">
      <c r="A46" s="306" t="s">
        <v>517</v>
      </c>
      <c r="B46" s="48">
        <v>11</v>
      </c>
      <c r="C46" s="48">
        <v>11</v>
      </c>
      <c r="D46" s="50" t="s">
        <v>695</v>
      </c>
      <c r="E46" s="312" t="s">
        <v>554</v>
      </c>
      <c r="F46" s="47">
        <v>18</v>
      </c>
      <c r="G46" s="48">
        <v>14</v>
      </c>
      <c r="H46" s="48">
        <v>4</v>
      </c>
    </row>
    <row r="47" spans="1:8" s="33" customFormat="1" ht="15" customHeight="1">
      <c r="A47" s="263" t="s">
        <v>559</v>
      </c>
      <c r="B47" s="47">
        <v>414</v>
      </c>
      <c r="C47" s="48">
        <v>297</v>
      </c>
      <c r="D47" s="48">
        <v>117</v>
      </c>
      <c r="E47" s="377" t="s">
        <v>555</v>
      </c>
      <c r="F47" s="47">
        <v>36</v>
      </c>
      <c r="G47" s="48">
        <v>11</v>
      </c>
      <c r="H47" s="48">
        <v>25</v>
      </c>
    </row>
    <row r="48" spans="1:8" s="33" customFormat="1" ht="15" customHeight="1">
      <c r="A48" s="306" t="s">
        <v>518</v>
      </c>
      <c r="B48" s="47">
        <v>89</v>
      </c>
      <c r="C48" s="48">
        <v>49</v>
      </c>
      <c r="D48" s="48">
        <v>40</v>
      </c>
      <c r="E48" s="377" t="s">
        <v>556</v>
      </c>
      <c r="F48" s="47">
        <v>15</v>
      </c>
      <c r="G48" s="48">
        <v>15</v>
      </c>
      <c r="H48" s="51" t="s">
        <v>695</v>
      </c>
    </row>
    <row r="49" spans="1:8" s="33" customFormat="1" ht="15" customHeight="1">
      <c r="A49" s="307" t="s">
        <v>490</v>
      </c>
      <c r="B49" s="47">
        <v>14</v>
      </c>
      <c r="C49" s="48">
        <v>3</v>
      </c>
      <c r="D49" s="48">
        <v>11</v>
      </c>
      <c r="E49" s="377" t="s">
        <v>19</v>
      </c>
      <c r="F49" s="47">
        <v>48</v>
      </c>
      <c r="G49" s="48">
        <v>33</v>
      </c>
      <c r="H49" s="48">
        <v>15</v>
      </c>
    </row>
    <row r="50" spans="1:8" s="33" customFormat="1" ht="15" customHeight="1" thickBot="1">
      <c r="A50" s="379" t="s">
        <v>519</v>
      </c>
      <c r="B50" s="64">
        <v>16</v>
      </c>
      <c r="C50" s="65">
        <v>7</v>
      </c>
      <c r="D50" s="65">
        <v>9</v>
      </c>
      <c r="E50" s="378" t="s">
        <v>197</v>
      </c>
      <c r="F50" s="64">
        <v>52</v>
      </c>
      <c r="G50" s="65">
        <v>44</v>
      </c>
      <c r="H50" s="65">
        <v>8</v>
      </c>
    </row>
    <row r="51" spans="1:8" s="33" customFormat="1" ht="15" customHeight="1">
      <c r="A51" s="220" t="s">
        <v>458</v>
      </c>
      <c r="B51" s="220"/>
      <c r="C51" s="220"/>
      <c r="D51" s="221"/>
      <c r="E51" s="222"/>
      <c r="F51" s="223"/>
      <c r="G51" s="223"/>
      <c r="H51" s="223"/>
    </row>
    <row r="52" spans="1:8" s="33" customFormat="1" ht="15" customHeight="1">
      <c r="A52" s="309" t="s">
        <v>749</v>
      </c>
      <c r="B52" s="310"/>
      <c r="C52" s="310"/>
      <c r="D52" s="311"/>
      <c r="E52" s="300"/>
      <c r="F52" s="298"/>
      <c r="G52" s="298"/>
      <c r="H52" s="298"/>
    </row>
    <row r="53" spans="1:8" s="33" customFormat="1" ht="15" customHeight="1">
      <c r="A53" s="21" t="s">
        <v>750</v>
      </c>
      <c r="B53" s="21"/>
      <c r="C53" s="21"/>
      <c r="D53" s="21"/>
      <c r="E53" s="21"/>
      <c r="F53" s="21"/>
      <c r="G53" s="21"/>
      <c r="H53" s="21"/>
    </row>
    <row r="54" spans="1:8" s="33" customFormat="1" ht="15" customHeight="1">
      <c r="A54" s="21"/>
      <c r="B54" s="21"/>
      <c r="C54" s="21"/>
      <c r="D54" s="21"/>
      <c r="E54" s="21"/>
      <c r="F54" s="21"/>
      <c r="G54" s="21"/>
      <c r="H54" s="21"/>
    </row>
    <row r="55" spans="1:8" s="33" customFormat="1" ht="15" customHeight="1">
      <c r="A55" s="21"/>
      <c r="B55" s="21"/>
      <c r="C55" s="21"/>
      <c r="D55" s="21"/>
      <c r="E55" s="21"/>
      <c r="F55" s="21"/>
      <c r="G55" s="21"/>
      <c r="H55" s="21"/>
    </row>
    <row r="56" spans="1:8" s="33" customFormat="1" ht="15" customHeight="1">
      <c r="A56" s="21"/>
      <c r="B56" s="21"/>
      <c r="C56" s="21"/>
      <c r="D56" s="21"/>
      <c r="E56" s="21"/>
      <c r="F56" s="21"/>
      <c r="G56" s="21"/>
      <c r="H56" s="21"/>
    </row>
    <row r="57" spans="1:8" s="223" customFormat="1" ht="15" customHeight="1">
      <c r="A57" s="21"/>
      <c r="B57" s="21"/>
      <c r="C57" s="21"/>
      <c r="D57" s="21"/>
      <c r="E57" s="21"/>
      <c r="F57" s="21"/>
      <c r="G57" s="21"/>
      <c r="H57" s="21"/>
    </row>
    <row r="58" spans="1:8" s="301" customFormat="1" ht="15" customHeight="1">
      <c r="A58" s="21"/>
      <c r="B58" s="21"/>
      <c r="C58" s="21"/>
      <c r="D58" s="21"/>
      <c r="E58" s="21"/>
      <c r="F58" s="21"/>
      <c r="G58" s="21"/>
      <c r="H58" s="21"/>
    </row>
  </sheetData>
  <mergeCells count="4">
    <mergeCell ref="B3:D3"/>
    <mergeCell ref="E3:E4"/>
    <mergeCell ref="F3:H3"/>
    <mergeCell ref="A3:A4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9.625" style="21" customWidth="1"/>
  </cols>
  <sheetData>
    <row r="1" spans="1:9" s="204" customFormat="1" ht="15" customHeight="1">
      <c r="A1" s="204" t="s">
        <v>751</v>
      </c>
      <c r="C1" s="206"/>
      <c r="D1" s="206"/>
      <c r="E1" s="206"/>
      <c r="F1" s="206"/>
      <c r="G1" s="219"/>
      <c r="I1" s="426" t="s">
        <v>831</v>
      </c>
    </row>
    <row r="2" spans="3:7" ht="15" customHeight="1" thickBot="1">
      <c r="C2" s="103"/>
      <c r="D2" s="103"/>
      <c r="E2" s="103"/>
      <c r="F2" s="103"/>
      <c r="G2" s="174"/>
    </row>
    <row r="3" spans="1:9" ht="15" customHeight="1">
      <c r="A3" s="466" t="s">
        <v>69</v>
      </c>
      <c r="B3" s="468" t="s">
        <v>70</v>
      </c>
      <c r="C3" s="470" t="s">
        <v>71</v>
      </c>
      <c r="D3" s="465" t="s">
        <v>72</v>
      </c>
      <c r="E3" s="472"/>
      <c r="F3" s="459"/>
      <c r="G3" s="175" t="s">
        <v>73</v>
      </c>
      <c r="H3" s="464" t="s">
        <v>74</v>
      </c>
      <c r="I3" s="465"/>
    </row>
    <row r="4" spans="1:9" ht="15" customHeight="1">
      <c r="A4" s="467"/>
      <c r="B4" s="469"/>
      <c r="C4" s="471"/>
      <c r="D4" s="141" t="s">
        <v>75</v>
      </c>
      <c r="E4" s="141" t="s">
        <v>76</v>
      </c>
      <c r="F4" s="141" t="s">
        <v>77</v>
      </c>
      <c r="G4" s="176" t="s">
        <v>232</v>
      </c>
      <c r="H4" s="141" t="s">
        <v>78</v>
      </c>
      <c r="I4" s="132" t="s">
        <v>79</v>
      </c>
    </row>
    <row r="5" spans="1:9" ht="15" customHeight="1">
      <c r="A5" s="53"/>
      <c r="B5" s="177" t="s">
        <v>207</v>
      </c>
      <c r="C5" s="133"/>
      <c r="D5" s="144" t="s">
        <v>31</v>
      </c>
      <c r="E5" s="144" t="s">
        <v>31</v>
      </c>
      <c r="F5" s="144" t="s">
        <v>31</v>
      </c>
      <c r="G5" s="17" t="s">
        <v>765</v>
      </c>
      <c r="H5" s="144" t="s">
        <v>32</v>
      </c>
      <c r="I5" s="144" t="s">
        <v>208</v>
      </c>
    </row>
    <row r="6" spans="1:9" ht="15" customHeight="1">
      <c r="A6" s="53" t="s">
        <v>80</v>
      </c>
      <c r="B6" s="88" t="s">
        <v>209</v>
      </c>
      <c r="C6" s="89" t="s">
        <v>209</v>
      </c>
      <c r="D6" s="112">
        <f aca="true" t="shared" si="0" ref="D6:D24">SUM(E6:F6)</f>
        <v>49523</v>
      </c>
      <c r="E6" s="112">
        <v>25551</v>
      </c>
      <c r="F6" s="112">
        <v>23972</v>
      </c>
      <c r="G6" s="89" t="s">
        <v>209</v>
      </c>
      <c r="H6" s="89" t="s">
        <v>209</v>
      </c>
      <c r="I6" s="178" t="s">
        <v>209</v>
      </c>
    </row>
    <row r="7" spans="1:9" ht="15" customHeight="1">
      <c r="A7" s="53" t="s">
        <v>81</v>
      </c>
      <c r="B7" s="88" t="s">
        <v>209</v>
      </c>
      <c r="C7" s="89" t="s">
        <v>209</v>
      </c>
      <c r="D7" s="112">
        <f t="shared" si="0"/>
        <v>49046</v>
      </c>
      <c r="E7" s="112">
        <v>25073</v>
      </c>
      <c r="F7" s="112">
        <v>23973</v>
      </c>
      <c r="G7" s="89" t="s">
        <v>209</v>
      </c>
      <c r="H7" s="89" t="s">
        <v>209</v>
      </c>
      <c r="I7" s="178" t="s">
        <v>209</v>
      </c>
    </row>
    <row r="8" spans="1:9" ht="15" customHeight="1">
      <c r="A8" s="53" t="s">
        <v>82</v>
      </c>
      <c r="B8" s="88" t="s">
        <v>210</v>
      </c>
      <c r="C8" s="89" t="s">
        <v>210</v>
      </c>
      <c r="D8" s="112">
        <f t="shared" si="0"/>
        <v>49969</v>
      </c>
      <c r="E8" s="112">
        <v>25574</v>
      </c>
      <c r="F8" s="112">
        <v>24395</v>
      </c>
      <c r="G8" s="89" t="s">
        <v>210</v>
      </c>
      <c r="H8" s="89" t="s">
        <v>210</v>
      </c>
      <c r="I8" s="178" t="s">
        <v>210</v>
      </c>
    </row>
    <row r="9" spans="1:9" ht="15" customHeight="1">
      <c r="A9" s="53" t="s">
        <v>83</v>
      </c>
      <c r="B9" s="88" t="s">
        <v>210</v>
      </c>
      <c r="C9" s="89" t="s">
        <v>210</v>
      </c>
      <c r="D9" s="112">
        <f t="shared" si="0"/>
        <v>48748</v>
      </c>
      <c r="E9" s="112">
        <v>24569</v>
      </c>
      <c r="F9" s="112">
        <v>24179</v>
      </c>
      <c r="G9" s="89" t="s">
        <v>210</v>
      </c>
      <c r="H9" s="89" t="s">
        <v>210</v>
      </c>
      <c r="I9" s="178" t="s">
        <v>210</v>
      </c>
    </row>
    <row r="10" spans="1:9" ht="15" customHeight="1">
      <c r="A10" s="53" t="s">
        <v>84</v>
      </c>
      <c r="B10" s="88" t="s">
        <v>210</v>
      </c>
      <c r="C10" s="89" t="s">
        <v>210</v>
      </c>
      <c r="D10" s="112">
        <f t="shared" si="0"/>
        <v>46814</v>
      </c>
      <c r="E10" s="112">
        <v>23176</v>
      </c>
      <c r="F10" s="112">
        <v>23638</v>
      </c>
      <c r="G10" s="89" t="s">
        <v>210</v>
      </c>
      <c r="H10" s="89" t="s">
        <v>210</v>
      </c>
      <c r="I10" s="178" t="s">
        <v>210</v>
      </c>
    </row>
    <row r="11" spans="1:9" ht="15" customHeight="1">
      <c r="A11" s="53" t="s">
        <v>85</v>
      </c>
      <c r="B11" s="88" t="s">
        <v>210</v>
      </c>
      <c r="C11" s="89" t="s">
        <v>210</v>
      </c>
      <c r="D11" s="112">
        <f t="shared" si="0"/>
        <v>58355</v>
      </c>
      <c r="E11" s="112">
        <v>28124</v>
      </c>
      <c r="F11" s="112">
        <v>30231</v>
      </c>
      <c r="G11" s="89" t="s">
        <v>210</v>
      </c>
      <c r="H11" s="89" t="s">
        <v>210</v>
      </c>
      <c r="I11" s="178" t="s">
        <v>210</v>
      </c>
    </row>
    <row r="12" spans="1:9" ht="15" customHeight="1">
      <c r="A12" s="53" t="s">
        <v>86</v>
      </c>
      <c r="B12" s="88" t="s">
        <v>210</v>
      </c>
      <c r="C12" s="89" t="s">
        <v>210</v>
      </c>
      <c r="D12" s="112">
        <f t="shared" si="0"/>
        <v>57083</v>
      </c>
      <c r="E12" s="112">
        <v>27613</v>
      </c>
      <c r="F12" s="112">
        <v>29470</v>
      </c>
      <c r="G12" s="89" t="s">
        <v>210</v>
      </c>
      <c r="H12" s="89" t="s">
        <v>210</v>
      </c>
      <c r="I12" s="178" t="s">
        <v>210</v>
      </c>
    </row>
    <row r="13" spans="1:9" ht="15" customHeight="1">
      <c r="A13" s="53" t="s">
        <v>87</v>
      </c>
      <c r="B13" s="179">
        <v>376.17</v>
      </c>
      <c r="C13" s="105">
        <v>11369</v>
      </c>
      <c r="D13" s="112">
        <f t="shared" si="0"/>
        <v>55181</v>
      </c>
      <c r="E13" s="112">
        <v>26734</v>
      </c>
      <c r="F13" s="112">
        <v>28447</v>
      </c>
      <c r="G13" s="135">
        <v>146.7</v>
      </c>
      <c r="H13" s="89" t="s">
        <v>210</v>
      </c>
      <c r="I13" s="178" t="s">
        <v>210</v>
      </c>
    </row>
    <row r="14" spans="1:9" ht="15" customHeight="1">
      <c r="A14" s="53" t="s">
        <v>88</v>
      </c>
      <c r="B14" s="52">
        <v>376.17</v>
      </c>
      <c r="C14" s="105">
        <v>11326</v>
      </c>
      <c r="D14" s="112">
        <f t="shared" si="0"/>
        <v>51611</v>
      </c>
      <c r="E14" s="105">
        <v>24761</v>
      </c>
      <c r="F14" s="105">
        <v>26850</v>
      </c>
      <c r="G14" s="135">
        <v>137.2</v>
      </c>
      <c r="H14" s="89" t="s">
        <v>210</v>
      </c>
      <c r="I14" s="178" t="s">
        <v>210</v>
      </c>
    </row>
    <row r="15" spans="1:9" ht="15" customHeight="1">
      <c r="A15" s="53" t="s">
        <v>89</v>
      </c>
      <c r="B15" s="52">
        <v>376.17</v>
      </c>
      <c r="C15" s="105">
        <v>11177</v>
      </c>
      <c r="D15" s="112">
        <f t="shared" si="0"/>
        <v>47346</v>
      </c>
      <c r="E15" s="105">
        <v>22487</v>
      </c>
      <c r="F15" s="105">
        <v>24859</v>
      </c>
      <c r="G15" s="135">
        <v>125.9</v>
      </c>
      <c r="H15" s="105">
        <v>6728</v>
      </c>
      <c r="I15" s="180">
        <v>1.4</v>
      </c>
    </row>
    <row r="16" spans="1:9" ht="15" customHeight="1">
      <c r="A16" s="53" t="s">
        <v>90</v>
      </c>
      <c r="B16" s="52">
        <v>376.17</v>
      </c>
      <c r="C16" s="105">
        <v>10732</v>
      </c>
      <c r="D16" s="105">
        <f t="shared" si="0"/>
        <v>43428</v>
      </c>
      <c r="E16" s="105">
        <v>20300</v>
      </c>
      <c r="F16" s="105">
        <v>23128</v>
      </c>
      <c r="G16" s="135">
        <v>115.4</v>
      </c>
      <c r="H16" s="105">
        <v>6116</v>
      </c>
      <c r="I16" s="180">
        <v>1.4</v>
      </c>
    </row>
    <row r="17" spans="1:9" ht="15" customHeight="1">
      <c r="A17" s="53" t="s">
        <v>91</v>
      </c>
      <c r="B17" s="52">
        <v>376.17</v>
      </c>
      <c r="C17" s="105">
        <v>10843</v>
      </c>
      <c r="D17" s="105">
        <f t="shared" si="0"/>
        <v>42026</v>
      </c>
      <c r="E17" s="105">
        <v>19846</v>
      </c>
      <c r="F17" s="105">
        <v>22180</v>
      </c>
      <c r="G17" s="135">
        <v>111.7</v>
      </c>
      <c r="H17" s="105">
        <v>5674</v>
      </c>
      <c r="I17" s="181">
        <v>1.3</v>
      </c>
    </row>
    <row r="18" spans="1:9" ht="15" customHeight="1">
      <c r="A18" s="53" t="s">
        <v>92</v>
      </c>
      <c r="B18" s="52">
        <v>376.17</v>
      </c>
      <c r="C18" s="105">
        <v>11286</v>
      </c>
      <c r="D18" s="105">
        <f t="shared" si="0"/>
        <v>41685</v>
      </c>
      <c r="E18" s="105">
        <v>19728</v>
      </c>
      <c r="F18" s="105">
        <v>21957</v>
      </c>
      <c r="G18" s="135">
        <v>110.8</v>
      </c>
      <c r="H18" s="105">
        <v>5102</v>
      </c>
      <c r="I18" s="181">
        <v>1.5</v>
      </c>
    </row>
    <row r="19" spans="1:9" ht="15" customHeight="1">
      <c r="A19" s="53" t="s">
        <v>93</v>
      </c>
      <c r="B19" s="52">
        <v>376.17</v>
      </c>
      <c r="C19" s="105">
        <v>11452</v>
      </c>
      <c r="D19" s="105">
        <f t="shared" si="0"/>
        <v>41144</v>
      </c>
      <c r="E19" s="105">
        <v>19488</v>
      </c>
      <c r="F19" s="105">
        <v>21656</v>
      </c>
      <c r="G19" s="135">
        <v>109.4</v>
      </c>
      <c r="H19" s="89" t="s">
        <v>210</v>
      </c>
      <c r="I19" s="178" t="s">
        <v>210</v>
      </c>
    </row>
    <row r="20" spans="1:9" ht="15" customHeight="1">
      <c r="A20" s="53" t="s">
        <v>94</v>
      </c>
      <c r="B20" s="52">
        <v>377.64</v>
      </c>
      <c r="C20" s="105">
        <v>11825</v>
      </c>
      <c r="D20" s="105">
        <f t="shared" si="0"/>
        <v>41802</v>
      </c>
      <c r="E20" s="105">
        <v>19700</v>
      </c>
      <c r="F20" s="105">
        <v>22102</v>
      </c>
      <c r="G20" s="135">
        <v>110.7</v>
      </c>
      <c r="H20" s="105">
        <v>5184</v>
      </c>
      <c r="I20" s="180">
        <v>1.6</v>
      </c>
    </row>
    <row r="21" spans="1:9" ht="15" customHeight="1">
      <c r="A21" s="53" t="s">
        <v>95</v>
      </c>
      <c r="B21" s="52">
        <v>377.61</v>
      </c>
      <c r="C21" s="105">
        <v>13228</v>
      </c>
      <c r="D21" s="105">
        <f t="shared" si="0"/>
        <v>44752</v>
      </c>
      <c r="E21" s="105">
        <v>21117</v>
      </c>
      <c r="F21" s="105">
        <v>23635</v>
      </c>
      <c r="G21" s="135">
        <v>118.5</v>
      </c>
      <c r="H21" s="105">
        <v>6006</v>
      </c>
      <c r="I21" s="180">
        <v>1.7</v>
      </c>
    </row>
    <row r="22" spans="1:9" ht="15" customHeight="1">
      <c r="A22" s="53" t="s">
        <v>34</v>
      </c>
      <c r="B22" s="52">
        <v>377.61</v>
      </c>
      <c r="C22" s="105">
        <v>14585</v>
      </c>
      <c r="D22" s="105">
        <f t="shared" si="0"/>
        <v>46325</v>
      </c>
      <c r="E22" s="105">
        <v>21968</v>
      </c>
      <c r="F22" s="105">
        <v>24357</v>
      </c>
      <c r="G22" s="135">
        <v>122.7</v>
      </c>
      <c r="H22" s="105">
        <v>5910</v>
      </c>
      <c r="I22" s="180">
        <v>1.63</v>
      </c>
    </row>
    <row r="23" spans="1:9" ht="15" customHeight="1">
      <c r="A23" s="53" t="s">
        <v>60</v>
      </c>
      <c r="B23" s="52">
        <v>377.61</v>
      </c>
      <c r="C23" s="105">
        <v>14960</v>
      </c>
      <c r="D23" s="105">
        <f t="shared" si="0"/>
        <v>45245</v>
      </c>
      <c r="E23" s="105">
        <v>21346</v>
      </c>
      <c r="F23" s="105">
        <v>23899</v>
      </c>
      <c r="G23" s="135">
        <v>119.8</v>
      </c>
      <c r="H23" s="182">
        <v>5644</v>
      </c>
      <c r="I23" s="113">
        <v>1.61</v>
      </c>
    </row>
    <row r="24" spans="1:9" s="26" customFormat="1" ht="15" customHeight="1" thickBot="1">
      <c r="A24" s="137" t="s">
        <v>220</v>
      </c>
      <c r="B24" s="183">
        <v>377.61</v>
      </c>
      <c r="C24" s="151">
        <v>15342</v>
      </c>
      <c r="D24" s="151">
        <f t="shared" si="0"/>
        <v>43263</v>
      </c>
      <c r="E24" s="151">
        <v>20616</v>
      </c>
      <c r="F24" s="151">
        <v>22647</v>
      </c>
      <c r="G24" s="138">
        <v>114.6</v>
      </c>
      <c r="H24" s="184">
        <v>5269</v>
      </c>
      <c r="I24" s="185">
        <v>1.61</v>
      </c>
    </row>
    <row r="25" spans="1:7" s="223" customFormat="1" ht="15" customHeight="1">
      <c r="A25" s="220" t="s">
        <v>248</v>
      </c>
      <c r="B25" s="220"/>
      <c r="C25" s="220"/>
      <c r="D25" s="220"/>
      <c r="E25" s="221"/>
      <c r="F25" s="222"/>
      <c r="G25" s="221"/>
    </row>
  </sheetData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45" customWidth="1"/>
    <col min="2" max="4" width="9.625" style="21" customWidth="1"/>
    <col min="5" max="19" width="9.625" style="103" customWidth="1"/>
    <col min="20" max="21" width="9.625" style="21" customWidth="1"/>
    <col min="22" max="22" width="9.625" style="45" customWidth="1"/>
    <col min="23" max="16384" width="9.625" style="21" customWidth="1"/>
  </cols>
  <sheetData>
    <row r="1" spans="1:22" s="204" customFormat="1" ht="15" customHeight="1">
      <c r="A1" s="208" t="s">
        <v>797</v>
      </c>
      <c r="D1" s="426" t="s">
        <v>831</v>
      </c>
      <c r="F1" s="206"/>
      <c r="G1" s="206"/>
      <c r="H1" s="206"/>
      <c r="I1" s="206"/>
      <c r="J1" s="426" t="s">
        <v>831</v>
      </c>
      <c r="K1" s="206"/>
      <c r="L1" s="206"/>
      <c r="M1" s="206"/>
      <c r="N1" s="349"/>
      <c r="O1" s="206"/>
      <c r="P1" s="426" t="s">
        <v>831</v>
      </c>
      <c r="Q1" s="206"/>
      <c r="R1" s="206"/>
      <c r="S1" s="206"/>
      <c r="T1" s="206"/>
      <c r="U1" s="206"/>
      <c r="V1" s="426" t="s">
        <v>831</v>
      </c>
    </row>
    <row r="2" spans="1:22" s="204" customFormat="1" ht="15" customHeight="1" thickBot="1">
      <c r="A2" s="208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140" t="s">
        <v>372</v>
      </c>
    </row>
    <row r="3" spans="1:22" ht="15" customHeight="1">
      <c r="A3" s="6" t="s">
        <v>96</v>
      </c>
      <c r="B3" s="473" t="s">
        <v>92</v>
      </c>
      <c r="C3" s="472"/>
      <c r="D3" s="459"/>
      <c r="E3" s="473" t="s">
        <v>93</v>
      </c>
      <c r="F3" s="445"/>
      <c r="G3" s="446"/>
      <c r="H3" s="473" t="s">
        <v>94</v>
      </c>
      <c r="I3" s="445"/>
      <c r="J3" s="446"/>
      <c r="K3" s="473" t="s">
        <v>95</v>
      </c>
      <c r="L3" s="445"/>
      <c r="M3" s="446"/>
      <c r="N3" s="470" t="s">
        <v>34</v>
      </c>
      <c r="O3" s="470"/>
      <c r="P3" s="473"/>
      <c r="Q3" s="470" t="s">
        <v>60</v>
      </c>
      <c r="R3" s="470"/>
      <c r="S3" s="473"/>
      <c r="T3" s="447" t="s">
        <v>220</v>
      </c>
      <c r="U3" s="447"/>
      <c r="V3" s="448"/>
    </row>
    <row r="4" spans="1:22" ht="15" customHeight="1">
      <c r="A4" s="71" t="s">
        <v>97</v>
      </c>
      <c r="B4" s="132" t="s">
        <v>98</v>
      </c>
      <c r="C4" s="132" t="s">
        <v>99</v>
      </c>
      <c r="D4" s="132" t="s">
        <v>100</v>
      </c>
      <c r="E4" s="141" t="s">
        <v>98</v>
      </c>
      <c r="F4" s="141" t="s">
        <v>99</v>
      </c>
      <c r="G4" s="141" t="s">
        <v>100</v>
      </c>
      <c r="H4" s="141" t="s">
        <v>98</v>
      </c>
      <c r="I4" s="141" t="s">
        <v>76</v>
      </c>
      <c r="J4" s="141" t="s">
        <v>77</v>
      </c>
      <c r="K4" s="141" t="s">
        <v>98</v>
      </c>
      <c r="L4" s="141" t="s">
        <v>76</v>
      </c>
      <c r="M4" s="141" t="s">
        <v>77</v>
      </c>
      <c r="N4" s="141" t="s">
        <v>101</v>
      </c>
      <c r="O4" s="141" t="s">
        <v>76</v>
      </c>
      <c r="P4" s="132" t="s">
        <v>77</v>
      </c>
      <c r="Q4" s="141" t="s">
        <v>101</v>
      </c>
      <c r="R4" s="141" t="s">
        <v>76</v>
      </c>
      <c r="S4" s="132" t="s">
        <v>77</v>
      </c>
      <c r="T4" s="167" t="s">
        <v>101</v>
      </c>
      <c r="U4" s="141" t="s">
        <v>76</v>
      </c>
      <c r="V4" s="132" t="s">
        <v>77</v>
      </c>
    </row>
    <row r="5" spans="1:22" s="45" customFormat="1" ht="15" customHeight="1">
      <c r="A5" s="225" t="s">
        <v>150</v>
      </c>
      <c r="B5" s="155">
        <f aca="true" t="shared" si="0" ref="B5:B25">SUM(C5:D5)</f>
        <v>41685</v>
      </c>
      <c r="C5" s="144">
        <f>SUM(C6:C25)</f>
        <v>19728</v>
      </c>
      <c r="D5" s="144">
        <f>SUM(D6:D26)</f>
        <v>21957</v>
      </c>
      <c r="E5" s="144">
        <f aca="true" t="shared" si="1" ref="E5:E25">SUM(F5:G5)</f>
        <v>41144</v>
      </c>
      <c r="F5" s="144">
        <f>SUM(F6:F25)</f>
        <v>19488</v>
      </c>
      <c r="G5" s="144">
        <f>SUM(G6:G25)</f>
        <v>21656</v>
      </c>
      <c r="H5" s="144">
        <f aca="true" t="shared" si="2" ref="H5:H27">SUM(I5:J5)</f>
        <v>41802</v>
      </c>
      <c r="I5" s="144">
        <f>SUM(I6:I27)</f>
        <v>19700</v>
      </c>
      <c r="J5" s="144">
        <f>SUM(J6:J27)</f>
        <v>22102</v>
      </c>
      <c r="K5" s="144">
        <f aca="true" t="shared" si="3" ref="K5:K26">SUM(L5:M5)</f>
        <v>44752</v>
      </c>
      <c r="L5" s="144">
        <f>SUM(L6:L26)</f>
        <v>21117</v>
      </c>
      <c r="M5" s="144">
        <f>SUM(M6:M26)</f>
        <v>23635</v>
      </c>
      <c r="N5" s="144">
        <f aca="true" t="shared" si="4" ref="N5:N26">SUM(O5:P5)</f>
        <v>46325</v>
      </c>
      <c r="O5" s="144">
        <f>SUM(O6:O26)</f>
        <v>21968</v>
      </c>
      <c r="P5" s="144">
        <f>SUM(P6:P26)</f>
        <v>24357</v>
      </c>
      <c r="Q5" s="144">
        <f aca="true" t="shared" si="5" ref="Q5:Q27">SUM(R5:S5)</f>
        <v>45245</v>
      </c>
      <c r="R5" s="144">
        <f>SUM(R6:R27)</f>
        <v>21346</v>
      </c>
      <c r="S5" s="144">
        <f>SUM(S6:S27)</f>
        <v>23899</v>
      </c>
      <c r="T5" s="116">
        <f aca="true" t="shared" si="6" ref="T5:T27">SUM(U5:V5)</f>
        <v>43263</v>
      </c>
      <c r="U5" s="144">
        <f>SUM(U6:U27)</f>
        <v>20616</v>
      </c>
      <c r="V5" s="144">
        <f>SUM(V6:V27)</f>
        <v>22647</v>
      </c>
    </row>
    <row r="6" spans="1:22" s="45" customFormat="1" ht="15" customHeight="1">
      <c r="A6" s="224" t="s">
        <v>102</v>
      </c>
      <c r="B6" s="111">
        <f t="shared" si="0"/>
        <v>2567</v>
      </c>
      <c r="C6" s="112">
        <v>1308</v>
      </c>
      <c r="D6" s="112">
        <v>1259</v>
      </c>
      <c r="E6" s="112">
        <f t="shared" si="1"/>
        <v>2337</v>
      </c>
      <c r="F6" s="112">
        <v>1207</v>
      </c>
      <c r="G6" s="112">
        <v>1130</v>
      </c>
      <c r="H6" s="112">
        <f t="shared" si="2"/>
        <v>2131</v>
      </c>
      <c r="I6" s="112">
        <v>1076</v>
      </c>
      <c r="J6" s="112">
        <v>1055</v>
      </c>
      <c r="K6" s="112">
        <f t="shared" si="3"/>
        <v>2022</v>
      </c>
      <c r="L6" s="112">
        <v>1080</v>
      </c>
      <c r="M6" s="112">
        <v>942</v>
      </c>
      <c r="N6" s="112">
        <f t="shared" si="4"/>
        <v>1942</v>
      </c>
      <c r="O6" s="112">
        <v>1003</v>
      </c>
      <c r="P6" s="112">
        <v>939</v>
      </c>
      <c r="Q6" s="112">
        <f t="shared" si="5"/>
        <v>1758</v>
      </c>
      <c r="R6" s="112">
        <v>900</v>
      </c>
      <c r="S6" s="112">
        <v>858</v>
      </c>
      <c r="T6" s="115">
        <f t="shared" si="6"/>
        <v>1562</v>
      </c>
      <c r="U6" s="105">
        <v>816</v>
      </c>
      <c r="V6" s="105">
        <v>746</v>
      </c>
    </row>
    <row r="7" spans="1:22" s="45" customFormat="1" ht="15" customHeight="1">
      <c r="A7" s="224" t="s">
        <v>103</v>
      </c>
      <c r="B7" s="111">
        <f t="shared" si="0"/>
        <v>2848</v>
      </c>
      <c r="C7" s="112">
        <v>1465</v>
      </c>
      <c r="D7" s="112">
        <v>1383</v>
      </c>
      <c r="E7" s="112">
        <f t="shared" si="1"/>
        <v>2715</v>
      </c>
      <c r="F7" s="112">
        <v>1398</v>
      </c>
      <c r="G7" s="112">
        <v>1317</v>
      </c>
      <c r="H7" s="112">
        <f t="shared" si="2"/>
        <v>2613</v>
      </c>
      <c r="I7" s="112">
        <v>1347</v>
      </c>
      <c r="J7" s="112">
        <v>1266</v>
      </c>
      <c r="K7" s="112">
        <f t="shared" si="3"/>
        <v>2620</v>
      </c>
      <c r="L7" s="112">
        <v>1312</v>
      </c>
      <c r="M7" s="112">
        <v>1308</v>
      </c>
      <c r="N7" s="112">
        <f t="shared" si="4"/>
        <v>2440</v>
      </c>
      <c r="O7" s="112">
        <v>1301</v>
      </c>
      <c r="P7" s="112">
        <v>1139</v>
      </c>
      <c r="Q7" s="112">
        <f t="shared" si="5"/>
        <v>2061</v>
      </c>
      <c r="R7" s="112">
        <v>1082</v>
      </c>
      <c r="S7" s="112">
        <v>979</v>
      </c>
      <c r="T7" s="115">
        <f t="shared" si="6"/>
        <v>1764</v>
      </c>
      <c r="U7" s="105">
        <v>928</v>
      </c>
      <c r="V7" s="105">
        <v>836</v>
      </c>
    </row>
    <row r="8" spans="1:22" s="45" customFormat="1" ht="15" customHeight="1">
      <c r="A8" s="224" t="s">
        <v>104</v>
      </c>
      <c r="B8" s="111">
        <f t="shared" si="0"/>
        <v>2729</v>
      </c>
      <c r="C8" s="112">
        <v>1415</v>
      </c>
      <c r="D8" s="112">
        <v>1314</v>
      </c>
      <c r="E8" s="112">
        <f t="shared" si="1"/>
        <v>2937</v>
      </c>
      <c r="F8" s="112">
        <v>1503</v>
      </c>
      <c r="G8" s="112">
        <v>1434</v>
      </c>
      <c r="H8" s="112">
        <f t="shared" si="2"/>
        <v>2946</v>
      </c>
      <c r="I8" s="112">
        <v>1520</v>
      </c>
      <c r="J8" s="112">
        <v>1426</v>
      </c>
      <c r="K8" s="112">
        <f t="shared" si="3"/>
        <v>2951</v>
      </c>
      <c r="L8" s="112">
        <v>1512</v>
      </c>
      <c r="M8" s="112">
        <v>1439</v>
      </c>
      <c r="N8" s="112">
        <f t="shared" si="4"/>
        <v>2884</v>
      </c>
      <c r="O8" s="112">
        <v>1459</v>
      </c>
      <c r="P8" s="112">
        <v>1425</v>
      </c>
      <c r="Q8" s="112">
        <f t="shared" si="5"/>
        <v>2510</v>
      </c>
      <c r="R8" s="112">
        <v>1337</v>
      </c>
      <c r="S8" s="112">
        <v>1173</v>
      </c>
      <c r="T8" s="115">
        <f t="shared" si="6"/>
        <v>2072</v>
      </c>
      <c r="U8" s="105">
        <v>1098</v>
      </c>
      <c r="V8" s="105">
        <v>974</v>
      </c>
    </row>
    <row r="9" spans="1:22" s="45" customFormat="1" ht="15" customHeight="1">
      <c r="A9" s="224" t="s">
        <v>105</v>
      </c>
      <c r="B9" s="111">
        <f t="shared" si="0"/>
        <v>2594</v>
      </c>
      <c r="C9" s="112">
        <v>1296</v>
      </c>
      <c r="D9" s="112">
        <v>1298</v>
      </c>
      <c r="E9" s="112">
        <f t="shared" si="1"/>
        <v>2331</v>
      </c>
      <c r="F9" s="112">
        <v>1195</v>
      </c>
      <c r="G9" s="112">
        <v>1136</v>
      </c>
      <c r="H9" s="112">
        <f t="shared" si="2"/>
        <v>2595</v>
      </c>
      <c r="I9" s="112">
        <v>1297</v>
      </c>
      <c r="J9" s="112">
        <v>1298</v>
      </c>
      <c r="K9" s="112">
        <f t="shared" si="3"/>
        <v>2764</v>
      </c>
      <c r="L9" s="112">
        <v>1388</v>
      </c>
      <c r="M9" s="112">
        <v>1376</v>
      </c>
      <c r="N9" s="112">
        <f t="shared" si="4"/>
        <v>2729</v>
      </c>
      <c r="O9" s="112">
        <v>1374</v>
      </c>
      <c r="P9" s="112">
        <v>1355</v>
      </c>
      <c r="Q9" s="112">
        <f t="shared" si="5"/>
        <v>2509</v>
      </c>
      <c r="R9" s="112">
        <v>1218</v>
      </c>
      <c r="S9" s="112">
        <v>1291</v>
      </c>
      <c r="T9" s="115">
        <f t="shared" si="6"/>
        <v>2186</v>
      </c>
      <c r="U9" s="105">
        <v>1163</v>
      </c>
      <c r="V9" s="105">
        <v>1023</v>
      </c>
    </row>
    <row r="10" spans="1:22" s="45" customFormat="1" ht="15" customHeight="1">
      <c r="A10" s="224" t="s">
        <v>106</v>
      </c>
      <c r="B10" s="111">
        <f t="shared" si="0"/>
        <v>1946</v>
      </c>
      <c r="C10" s="112">
        <v>883</v>
      </c>
      <c r="D10" s="112">
        <v>1063</v>
      </c>
      <c r="E10" s="112">
        <f t="shared" si="1"/>
        <v>1669</v>
      </c>
      <c r="F10" s="112">
        <v>784</v>
      </c>
      <c r="G10" s="112">
        <v>885</v>
      </c>
      <c r="H10" s="112">
        <f t="shared" si="2"/>
        <v>1665</v>
      </c>
      <c r="I10" s="112">
        <v>764</v>
      </c>
      <c r="J10" s="112">
        <v>901</v>
      </c>
      <c r="K10" s="112">
        <f t="shared" si="3"/>
        <v>2269</v>
      </c>
      <c r="L10" s="112">
        <v>1056</v>
      </c>
      <c r="M10" s="112">
        <v>1213</v>
      </c>
      <c r="N10" s="112">
        <f t="shared" si="4"/>
        <v>2180</v>
      </c>
      <c r="O10" s="112">
        <v>1046</v>
      </c>
      <c r="P10" s="112">
        <v>1134</v>
      </c>
      <c r="Q10" s="112">
        <f t="shared" si="5"/>
        <v>2132</v>
      </c>
      <c r="R10" s="112">
        <v>1043</v>
      </c>
      <c r="S10" s="112">
        <v>1089</v>
      </c>
      <c r="T10" s="115">
        <f t="shared" si="6"/>
        <v>1825</v>
      </c>
      <c r="U10" s="105">
        <v>866</v>
      </c>
      <c r="V10" s="105">
        <v>959</v>
      </c>
    </row>
    <row r="11" spans="1:22" s="45" customFormat="1" ht="15" customHeight="1">
      <c r="A11" s="224" t="s">
        <v>107</v>
      </c>
      <c r="B11" s="111">
        <f t="shared" si="0"/>
        <v>2454</v>
      </c>
      <c r="C11" s="112">
        <v>1260</v>
      </c>
      <c r="D11" s="112">
        <v>1194</v>
      </c>
      <c r="E11" s="112">
        <f t="shared" si="1"/>
        <v>2022</v>
      </c>
      <c r="F11" s="112">
        <v>974</v>
      </c>
      <c r="G11" s="112">
        <v>1048</v>
      </c>
      <c r="H11" s="112">
        <f t="shared" si="2"/>
        <v>1889</v>
      </c>
      <c r="I11" s="112">
        <v>913</v>
      </c>
      <c r="J11" s="112">
        <v>976</v>
      </c>
      <c r="K11" s="112">
        <f t="shared" si="3"/>
        <v>2012</v>
      </c>
      <c r="L11" s="112">
        <v>980</v>
      </c>
      <c r="M11" s="112">
        <v>1032</v>
      </c>
      <c r="N11" s="112">
        <f t="shared" si="4"/>
        <v>2546</v>
      </c>
      <c r="O11" s="112">
        <v>1250</v>
      </c>
      <c r="P11" s="112">
        <v>1296</v>
      </c>
      <c r="Q11" s="112">
        <f t="shared" si="5"/>
        <v>2257</v>
      </c>
      <c r="R11" s="112">
        <v>1103</v>
      </c>
      <c r="S11" s="112">
        <v>1154</v>
      </c>
      <c r="T11" s="115">
        <f t="shared" si="6"/>
        <v>2063</v>
      </c>
      <c r="U11" s="105">
        <v>1022</v>
      </c>
      <c r="V11" s="105">
        <v>1041</v>
      </c>
    </row>
    <row r="12" spans="1:22" s="45" customFormat="1" ht="15" customHeight="1">
      <c r="A12" s="224" t="s">
        <v>108</v>
      </c>
      <c r="B12" s="111">
        <f t="shared" si="0"/>
        <v>2777</v>
      </c>
      <c r="C12" s="112">
        <v>1409</v>
      </c>
      <c r="D12" s="112">
        <v>1368</v>
      </c>
      <c r="E12" s="112">
        <f t="shared" si="1"/>
        <v>2533</v>
      </c>
      <c r="F12" s="112">
        <v>1284</v>
      </c>
      <c r="G12" s="112">
        <v>1249</v>
      </c>
      <c r="H12" s="112">
        <f t="shared" si="2"/>
        <v>2209</v>
      </c>
      <c r="I12" s="112">
        <v>1059</v>
      </c>
      <c r="J12" s="112">
        <v>1150</v>
      </c>
      <c r="K12" s="112">
        <f t="shared" si="3"/>
        <v>2224</v>
      </c>
      <c r="L12" s="112">
        <v>1049</v>
      </c>
      <c r="M12" s="112">
        <v>1175</v>
      </c>
      <c r="N12" s="112">
        <f t="shared" si="4"/>
        <v>2291</v>
      </c>
      <c r="O12" s="112">
        <v>1131</v>
      </c>
      <c r="P12" s="112">
        <v>1160</v>
      </c>
      <c r="Q12" s="112">
        <f t="shared" si="5"/>
        <v>2521</v>
      </c>
      <c r="R12" s="112">
        <v>1237</v>
      </c>
      <c r="S12" s="112">
        <v>1284</v>
      </c>
      <c r="T12" s="115">
        <f t="shared" si="6"/>
        <v>2209</v>
      </c>
      <c r="U12" s="105">
        <v>1102</v>
      </c>
      <c r="V12" s="105">
        <v>1107</v>
      </c>
    </row>
    <row r="13" spans="1:22" s="45" customFormat="1" ht="15" customHeight="1">
      <c r="A13" s="224" t="s">
        <v>109</v>
      </c>
      <c r="B13" s="111">
        <f t="shared" si="0"/>
        <v>2364</v>
      </c>
      <c r="C13" s="112">
        <v>1133</v>
      </c>
      <c r="D13" s="112">
        <v>1231</v>
      </c>
      <c r="E13" s="112">
        <f t="shared" si="1"/>
        <v>2864</v>
      </c>
      <c r="F13" s="112">
        <v>1462</v>
      </c>
      <c r="G13" s="112">
        <v>1402</v>
      </c>
      <c r="H13" s="112">
        <f t="shared" si="2"/>
        <v>2807</v>
      </c>
      <c r="I13" s="112">
        <v>1426</v>
      </c>
      <c r="J13" s="112">
        <v>1381</v>
      </c>
      <c r="K13" s="112">
        <f t="shared" si="3"/>
        <v>2691</v>
      </c>
      <c r="L13" s="112">
        <v>1301</v>
      </c>
      <c r="M13" s="112">
        <v>1390</v>
      </c>
      <c r="N13" s="112">
        <f t="shared" si="4"/>
        <v>2629</v>
      </c>
      <c r="O13" s="112">
        <v>1254</v>
      </c>
      <c r="P13" s="112">
        <v>1375</v>
      </c>
      <c r="Q13" s="112">
        <f t="shared" si="5"/>
        <v>2336</v>
      </c>
      <c r="R13" s="112">
        <v>1122</v>
      </c>
      <c r="S13" s="112">
        <v>1214</v>
      </c>
      <c r="T13" s="115">
        <f t="shared" si="6"/>
        <v>2544</v>
      </c>
      <c r="U13" s="105">
        <v>1280</v>
      </c>
      <c r="V13" s="105">
        <v>1264</v>
      </c>
    </row>
    <row r="14" spans="1:22" s="45" customFormat="1" ht="15" customHeight="1">
      <c r="A14" s="224" t="s">
        <v>110</v>
      </c>
      <c r="B14" s="111">
        <f t="shared" si="0"/>
        <v>2588</v>
      </c>
      <c r="C14" s="112">
        <v>1176</v>
      </c>
      <c r="D14" s="112">
        <v>1412</v>
      </c>
      <c r="E14" s="112">
        <f t="shared" si="1"/>
        <v>2419</v>
      </c>
      <c r="F14" s="112">
        <v>1172</v>
      </c>
      <c r="G14" s="112">
        <v>1247</v>
      </c>
      <c r="H14" s="112">
        <f t="shared" si="2"/>
        <v>3065</v>
      </c>
      <c r="I14" s="112">
        <v>1558</v>
      </c>
      <c r="J14" s="112">
        <v>1507</v>
      </c>
      <c r="K14" s="112">
        <f t="shared" si="3"/>
        <v>3167</v>
      </c>
      <c r="L14" s="112">
        <v>1633</v>
      </c>
      <c r="M14" s="112">
        <v>1534</v>
      </c>
      <c r="N14" s="112">
        <f t="shared" si="4"/>
        <v>2919</v>
      </c>
      <c r="O14" s="112">
        <v>1427</v>
      </c>
      <c r="P14" s="112">
        <v>1492</v>
      </c>
      <c r="Q14" s="112">
        <f t="shared" si="5"/>
        <v>2648</v>
      </c>
      <c r="R14" s="112">
        <v>1258</v>
      </c>
      <c r="S14" s="112">
        <v>1390</v>
      </c>
      <c r="T14" s="115">
        <f t="shared" si="6"/>
        <v>2365</v>
      </c>
      <c r="U14" s="105">
        <v>1136</v>
      </c>
      <c r="V14" s="105">
        <v>1229</v>
      </c>
    </row>
    <row r="15" spans="1:22" s="45" customFormat="1" ht="15" customHeight="1">
      <c r="A15" s="224" t="s">
        <v>111</v>
      </c>
      <c r="B15" s="111">
        <f t="shared" si="0"/>
        <v>3256</v>
      </c>
      <c r="C15" s="112">
        <v>1583</v>
      </c>
      <c r="D15" s="112">
        <v>1673</v>
      </c>
      <c r="E15" s="112">
        <f t="shared" si="1"/>
        <v>2580</v>
      </c>
      <c r="F15" s="112">
        <v>1160</v>
      </c>
      <c r="G15" s="112">
        <v>1420</v>
      </c>
      <c r="H15" s="112">
        <f t="shared" si="2"/>
        <v>2454</v>
      </c>
      <c r="I15" s="112">
        <v>1189</v>
      </c>
      <c r="J15" s="112">
        <v>1265</v>
      </c>
      <c r="K15" s="112">
        <f t="shared" si="3"/>
        <v>3350</v>
      </c>
      <c r="L15" s="112">
        <v>1718</v>
      </c>
      <c r="M15" s="112">
        <v>1632</v>
      </c>
      <c r="N15" s="112">
        <f t="shared" si="4"/>
        <v>3309</v>
      </c>
      <c r="O15" s="112">
        <v>1714</v>
      </c>
      <c r="P15" s="112">
        <v>1595</v>
      </c>
      <c r="Q15" s="112">
        <f t="shared" si="5"/>
        <v>2863</v>
      </c>
      <c r="R15" s="112">
        <v>1398</v>
      </c>
      <c r="S15" s="112">
        <v>1465</v>
      </c>
      <c r="T15" s="115">
        <f t="shared" si="6"/>
        <v>2596</v>
      </c>
      <c r="U15" s="105">
        <v>1228</v>
      </c>
      <c r="V15" s="105">
        <v>1368</v>
      </c>
    </row>
    <row r="16" spans="1:22" s="45" customFormat="1" ht="15" customHeight="1">
      <c r="A16" s="224" t="s">
        <v>112</v>
      </c>
      <c r="B16" s="111">
        <f t="shared" si="0"/>
        <v>3535</v>
      </c>
      <c r="C16" s="112">
        <v>1731</v>
      </c>
      <c r="D16" s="112">
        <v>1804</v>
      </c>
      <c r="E16" s="112">
        <f t="shared" si="1"/>
        <v>3190</v>
      </c>
      <c r="F16" s="112">
        <v>1534</v>
      </c>
      <c r="G16" s="112">
        <v>1656</v>
      </c>
      <c r="H16" s="112">
        <f t="shared" si="2"/>
        <v>2572</v>
      </c>
      <c r="I16" s="112">
        <v>1156</v>
      </c>
      <c r="J16" s="112">
        <v>1416</v>
      </c>
      <c r="K16" s="112">
        <f t="shared" si="3"/>
        <v>2655</v>
      </c>
      <c r="L16" s="112">
        <v>1285</v>
      </c>
      <c r="M16" s="112">
        <v>1370</v>
      </c>
      <c r="N16" s="112">
        <f t="shared" si="4"/>
        <v>3472</v>
      </c>
      <c r="O16" s="112">
        <v>1765</v>
      </c>
      <c r="P16" s="112">
        <v>1707</v>
      </c>
      <c r="Q16" s="112">
        <f t="shared" si="5"/>
        <v>3283</v>
      </c>
      <c r="R16" s="112">
        <v>1677</v>
      </c>
      <c r="S16" s="112">
        <v>1606</v>
      </c>
      <c r="T16" s="115">
        <f t="shared" si="6"/>
        <v>2839</v>
      </c>
      <c r="U16" s="105">
        <v>1405</v>
      </c>
      <c r="V16" s="105">
        <v>1434</v>
      </c>
    </row>
    <row r="17" spans="1:22" s="45" customFormat="1" ht="15" customHeight="1">
      <c r="A17" s="224" t="s">
        <v>113</v>
      </c>
      <c r="B17" s="111">
        <f t="shared" si="0"/>
        <v>2849</v>
      </c>
      <c r="C17" s="112">
        <v>1258</v>
      </c>
      <c r="D17" s="112">
        <v>1591</v>
      </c>
      <c r="E17" s="112">
        <f t="shared" si="1"/>
        <v>3437</v>
      </c>
      <c r="F17" s="112">
        <v>1676</v>
      </c>
      <c r="G17" s="112">
        <v>1761</v>
      </c>
      <c r="H17" s="112">
        <f t="shared" si="2"/>
        <v>3180</v>
      </c>
      <c r="I17" s="112">
        <v>1512</v>
      </c>
      <c r="J17" s="112">
        <v>1668</v>
      </c>
      <c r="K17" s="112">
        <f t="shared" si="3"/>
        <v>2758</v>
      </c>
      <c r="L17" s="112">
        <v>1245</v>
      </c>
      <c r="M17" s="112">
        <v>1513</v>
      </c>
      <c r="N17" s="112">
        <f t="shared" si="4"/>
        <v>2811</v>
      </c>
      <c r="O17" s="112">
        <v>1356</v>
      </c>
      <c r="P17" s="112">
        <v>1455</v>
      </c>
      <c r="Q17" s="112">
        <f t="shared" si="5"/>
        <v>3545</v>
      </c>
      <c r="R17" s="112">
        <v>1784</v>
      </c>
      <c r="S17" s="112">
        <v>1761</v>
      </c>
      <c r="T17" s="115">
        <f t="shared" si="6"/>
        <v>3275</v>
      </c>
      <c r="U17" s="105">
        <v>1673</v>
      </c>
      <c r="V17" s="105">
        <v>1602</v>
      </c>
    </row>
    <row r="18" spans="1:22" s="45" customFormat="1" ht="15" customHeight="1">
      <c r="A18" s="224" t="s">
        <v>114</v>
      </c>
      <c r="B18" s="111">
        <f t="shared" si="0"/>
        <v>2308</v>
      </c>
      <c r="C18" s="112">
        <v>999</v>
      </c>
      <c r="D18" s="112">
        <v>1309</v>
      </c>
      <c r="E18" s="112">
        <f t="shared" si="1"/>
        <v>2748</v>
      </c>
      <c r="F18" s="112">
        <v>1204</v>
      </c>
      <c r="G18" s="112">
        <v>1544</v>
      </c>
      <c r="H18" s="112">
        <f t="shared" si="2"/>
        <v>3380</v>
      </c>
      <c r="I18" s="112">
        <v>1615</v>
      </c>
      <c r="J18" s="112">
        <v>1765</v>
      </c>
      <c r="K18" s="112">
        <f t="shared" si="3"/>
        <v>3248</v>
      </c>
      <c r="L18" s="112">
        <v>1539</v>
      </c>
      <c r="M18" s="112">
        <v>1709</v>
      </c>
      <c r="N18" s="112">
        <f t="shared" si="4"/>
        <v>2848</v>
      </c>
      <c r="O18" s="112">
        <v>1266</v>
      </c>
      <c r="P18" s="112">
        <v>1582</v>
      </c>
      <c r="Q18" s="112">
        <f t="shared" si="5"/>
        <v>2838</v>
      </c>
      <c r="R18" s="112">
        <v>1362</v>
      </c>
      <c r="S18" s="112">
        <v>1476</v>
      </c>
      <c r="T18" s="115">
        <f t="shared" si="6"/>
        <v>3591</v>
      </c>
      <c r="U18" s="105">
        <v>1812</v>
      </c>
      <c r="V18" s="105">
        <v>1779</v>
      </c>
    </row>
    <row r="19" spans="1:22" s="45" customFormat="1" ht="15" customHeight="1">
      <c r="A19" s="224" t="s">
        <v>115</v>
      </c>
      <c r="B19" s="111">
        <f t="shared" si="0"/>
        <v>2292</v>
      </c>
      <c r="C19" s="112">
        <v>923</v>
      </c>
      <c r="D19" s="112">
        <v>1369</v>
      </c>
      <c r="E19" s="112">
        <f t="shared" si="1"/>
        <v>2154</v>
      </c>
      <c r="F19" s="112">
        <v>921</v>
      </c>
      <c r="G19" s="112">
        <v>1233</v>
      </c>
      <c r="H19" s="112">
        <f t="shared" si="2"/>
        <v>2637</v>
      </c>
      <c r="I19" s="112">
        <v>1147</v>
      </c>
      <c r="J19" s="112">
        <v>1490</v>
      </c>
      <c r="K19" s="112">
        <f t="shared" si="3"/>
        <v>3353</v>
      </c>
      <c r="L19" s="112">
        <v>1573</v>
      </c>
      <c r="M19" s="112">
        <v>1780</v>
      </c>
      <c r="N19" s="112">
        <f t="shared" si="4"/>
        <v>3154</v>
      </c>
      <c r="O19" s="112">
        <v>1472</v>
      </c>
      <c r="P19" s="112">
        <v>1682</v>
      </c>
      <c r="Q19" s="112">
        <f t="shared" si="5"/>
        <v>2745</v>
      </c>
      <c r="R19" s="112">
        <v>1213</v>
      </c>
      <c r="S19" s="112">
        <v>1532</v>
      </c>
      <c r="T19" s="115">
        <f t="shared" si="6"/>
        <v>2788</v>
      </c>
      <c r="U19" s="105">
        <v>1333</v>
      </c>
      <c r="V19" s="105">
        <v>1455</v>
      </c>
    </row>
    <row r="20" spans="1:22" s="45" customFormat="1" ht="15" customHeight="1">
      <c r="A20" s="224" t="s">
        <v>116</v>
      </c>
      <c r="B20" s="111">
        <f t="shared" si="0"/>
        <v>1883</v>
      </c>
      <c r="C20" s="112">
        <v>805</v>
      </c>
      <c r="D20" s="112">
        <v>1078</v>
      </c>
      <c r="E20" s="112">
        <f t="shared" si="1"/>
        <v>2053</v>
      </c>
      <c r="F20" s="112">
        <v>795</v>
      </c>
      <c r="G20" s="112">
        <v>1258</v>
      </c>
      <c r="H20" s="112">
        <f t="shared" si="2"/>
        <v>2020</v>
      </c>
      <c r="I20" s="112">
        <v>837</v>
      </c>
      <c r="J20" s="112">
        <v>1183</v>
      </c>
      <c r="K20" s="112">
        <f t="shared" si="3"/>
        <v>2501</v>
      </c>
      <c r="L20" s="112">
        <v>1042</v>
      </c>
      <c r="M20" s="112">
        <v>1459</v>
      </c>
      <c r="N20" s="112">
        <f t="shared" si="4"/>
        <v>3171</v>
      </c>
      <c r="O20" s="112">
        <v>1437</v>
      </c>
      <c r="P20" s="112">
        <v>1734</v>
      </c>
      <c r="Q20" s="112">
        <f t="shared" si="5"/>
        <v>2969</v>
      </c>
      <c r="R20" s="112">
        <v>1346</v>
      </c>
      <c r="S20" s="112">
        <v>1623</v>
      </c>
      <c r="T20" s="115">
        <f t="shared" si="6"/>
        <v>2616</v>
      </c>
      <c r="U20" s="105">
        <v>1152</v>
      </c>
      <c r="V20" s="105">
        <v>1464</v>
      </c>
    </row>
    <row r="21" spans="1:22" s="45" customFormat="1" ht="15" customHeight="1">
      <c r="A21" s="224" t="s">
        <v>117</v>
      </c>
      <c r="B21" s="111">
        <f t="shared" si="0"/>
        <v>1455</v>
      </c>
      <c r="C21" s="112">
        <v>609</v>
      </c>
      <c r="D21" s="112">
        <v>846</v>
      </c>
      <c r="E21" s="112">
        <f t="shared" si="1"/>
        <v>1545</v>
      </c>
      <c r="F21" s="112">
        <v>626</v>
      </c>
      <c r="G21" s="112">
        <v>919</v>
      </c>
      <c r="H21" s="112">
        <f t="shared" si="2"/>
        <v>1723</v>
      </c>
      <c r="I21" s="112">
        <v>620</v>
      </c>
      <c r="J21" s="112">
        <v>1103</v>
      </c>
      <c r="K21" s="112">
        <f t="shared" si="3"/>
        <v>1790</v>
      </c>
      <c r="L21" s="112">
        <v>678</v>
      </c>
      <c r="M21" s="112">
        <v>1112</v>
      </c>
      <c r="N21" s="112">
        <f t="shared" si="4"/>
        <v>2226</v>
      </c>
      <c r="O21" s="112">
        <v>881</v>
      </c>
      <c r="P21" s="112">
        <v>1345</v>
      </c>
      <c r="Q21" s="112">
        <f t="shared" si="5"/>
        <v>2786</v>
      </c>
      <c r="R21" s="112">
        <v>1204</v>
      </c>
      <c r="S21" s="112">
        <v>1582</v>
      </c>
      <c r="T21" s="115">
        <f t="shared" si="6"/>
        <v>2632</v>
      </c>
      <c r="U21" s="105">
        <v>1139</v>
      </c>
      <c r="V21" s="105">
        <v>1493</v>
      </c>
    </row>
    <row r="22" spans="1:22" s="45" customFormat="1" ht="15" customHeight="1">
      <c r="A22" s="224" t="s">
        <v>118</v>
      </c>
      <c r="B22" s="111">
        <f t="shared" si="0"/>
        <v>816</v>
      </c>
      <c r="C22" s="112">
        <v>323</v>
      </c>
      <c r="D22" s="112">
        <v>493</v>
      </c>
      <c r="E22" s="112">
        <f t="shared" si="1"/>
        <v>1019</v>
      </c>
      <c r="F22" s="112">
        <v>396</v>
      </c>
      <c r="G22" s="112">
        <v>623</v>
      </c>
      <c r="H22" s="112">
        <f t="shared" si="2"/>
        <v>1134</v>
      </c>
      <c r="I22" s="112">
        <v>422</v>
      </c>
      <c r="J22" s="112">
        <v>712</v>
      </c>
      <c r="K22" s="112">
        <f t="shared" si="3"/>
        <v>1338</v>
      </c>
      <c r="L22" s="112">
        <v>419</v>
      </c>
      <c r="M22" s="112">
        <v>919</v>
      </c>
      <c r="N22" s="112">
        <f t="shared" si="4"/>
        <v>1450</v>
      </c>
      <c r="O22" s="112">
        <v>502</v>
      </c>
      <c r="P22" s="112">
        <v>948</v>
      </c>
      <c r="Q22" s="112">
        <f t="shared" si="5"/>
        <v>1835</v>
      </c>
      <c r="R22" s="112">
        <v>654</v>
      </c>
      <c r="S22" s="112">
        <v>1181</v>
      </c>
      <c r="T22" s="115">
        <f t="shared" si="6"/>
        <v>2295</v>
      </c>
      <c r="U22" s="105">
        <v>911</v>
      </c>
      <c r="V22" s="105">
        <v>1384</v>
      </c>
    </row>
    <row r="23" spans="1:22" s="45" customFormat="1" ht="15" customHeight="1">
      <c r="A23" s="224" t="s">
        <v>119</v>
      </c>
      <c r="B23" s="111">
        <f t="shared" si="0"/>
        <v>338</v>
      </c>
      <c r="C23" s="112">
        <v>128</v>
      </c>
      <c r="D23" s="112">
        <v>210</v>
      </c>
      <c r="E23" s="112">
        <f t="shared" si="1"/>
        <v>434</v>
      </c>
      <c r="F23" s="112">
        <v>150</v>
      </c>
      <c r="G23" s="112">
        <v>284</v>
      </c>
      <c r="H23" s="112">
        <f t="shared" si="2"/>
        <v>561</v>
      </c>
      <c r="I23" s="112">
        <v>176</v>
      </c>
      <c r="J23" s="112">
        <v>385</v>
      </c>
      <c r="K23" s="112">
        <f t="shared" si="3"/>
        <v>720</v>
      </c>
      <c r="L23" s="112">
        <v>230</v>
      </c>
      <c r="M23" s="112">
        <v>490</v>
      </c>
      <c r="N23" s="112">
        <f t="shared" si="4"/>
        <v>875</v>
      </c>
      <c r="O23" s="112">
        <v>215</v>
      </c>
      <c r="P23" s="112">
        <v>660</v>
      </c>
      <c r="Q23" s="112">
        <f t="shared" si="5"/>
        <v>1012</v>
      </c>
      <c r="R23" s="112">
        <v>281</v>
      </c>
      <c r="S23" s="112">
        <v>731</v>
      </c>
      <c r="T23" s="115">
        <f t="shared" si="6"/>
        <v>1260</v>
      </c>
      <c r="U23" s="105">
        <v>381</v>
      </c>
      <c r="V23" s="105">
        <v>879</v>
      </c>
    </row>
    <row r="24" spans="1:22" s="45" customFormat="1" ht="15" customHeight="1">
      <c r="A24" s="224" t="s">
        <v>120</v>
      </c>
      <c r="B24" s="111">
        <f t="shared" si="0"/>
        <v>80</v>
      </c>
      <c r="C24" s="112">
        <v>23</v>
      </c>
      <c r="D24" s="112">
        <v>57</v>
      </c>
      <c r="E24" s="112">
        <f t="shared" si="1"/>
        <v>138</v>
      </c>
      <c r="F24" s="112">
        <v>42</v>
      </c>
      <c r="G24" s="112">
        <v>96</v>
      </c>
      <c r="H24" s="112">
        <f t="shared" si="2"/>
        <v>177</v>
      </c>
      <c r="I24" s="112">
        <v>49</v>
      </c>
      <c r="J24" s="112">
        <v>128</v>
      </c>
      <c r="K24" s="112">
        <f t="shared" si="3"/>
        <v>268</v>
      </c>
      <c r="L24" s="112">
        <v>66</v>
      </c>
      <c r="M24" s="112">
        <v>202</v>
      </c>
      <c r="N24" s="112">
        <f t="shared" si="4"/>
        <v>363</v>
      </c>
      <c r="O24" s="112">
        <v>100</v>
      </c>
      <c r="P24" s="112">
        <v>263</v>
      </c>
      <c r="Q24" s="112">
        <f t="shared" si="5"/>
        <v>469</v>
      </c>
      <c r="R24" s="112">
        <v>87</v>
      </c>
      <c r="S24" s="112">
        <v>382</v>
      </c>
      <c r="T24" s="115">
        <f t="shared" si="6"/>
        <v>571</v>
      </c>
      <c r="U24" s="105">
        <v>125</v>
      </c>
      <c r="V24" s="105">
        <v>446</v>
      </c>
    </row>
    <row r="25" spans="1:22" s="45" customFormat="1" ht="15" customHeight="1">
      <c r="A25" s="224" t="s">
        <v>121</v>
      </c>
      <c r="B25" s="111">
        <f t="shared" si="0"/>
        <v>5</v>
      </c>
      <c r="C25" s="112">
        <v>1</v>
      </c>
      <c r="D25" s="112">
        <v>4</v>
      </c>
      <c r="E25" s="112">
        <f t="shared" si="1"/>
        <v>19</v>
      </c>
      <c r="F25" s="112">
        <v>5</v>
      </c>
      <c r="G25" s="112">
        <v>14</v>
      </c>
      <c r="H25" s="112">
        <f t="shared" si="2"/>
        <v>35</v>
      </c>
      <c r="I25" s="112">
        <v>12</v>
      </c>
      <c r="J25" s="112">
        <v>23</v>
      </c>
      <c r="K25" s="112">
        <f t="shared" si="3"/>
        <v>45</v>
      </c>
      <c r="L25" s="112">
        <v>10</v>
      </c>
      <c r="M25" s="112">
        <v>35</v>
      </c>
      <c r="N25" s="112">
        <f t="shared" si="4"/>
        <v>80</v>
      </c>
      <c r="O25" s="112">
        <v>13</v>
      </c>
      <c r="P25" s="112">
        <v>67</v>
      </c>
      <c r="Q25" s="112">
        <f t="shared" si="5"/>
        <v>143</v>
      </c>
      <c r="R25" s="112">
        <v>31</v>
      </c>
      <c r="S25" s="112">
        <v>112</v>
      </c>
      <c r="T25" s="115">
        <f t="shared" si="6"/>
        <v>162</v>
      </c>
      <c r="U25" s="105">
        <v>25</v>
      </c>
      <c r="V25" s="105">
        <v>137</v>
      </c>
    </row>
    <row r="26" spans="1:22" s="45" customFormat="1" ht="15" customHeight="1">
      <c r="A26" s="224" t="s">
        <v>122</v>
      </c>
      <c r="B26" s="111">
        <v>1</v>
      </c>
      <c r="C26" s="163" t="s">
        <v>205</v>
      </c>
      <c r="D26" s="112">
        <v>1</v>
      </c>
      <c r="E26" s="163" t="s">
        <v>205</v>
      </c>
      <c r="F26" s="163" t="s">
        <v>205</v>
      </c>
      <c r="G26" s="163" t="s">
        <v>205</v>
      </c>
      <c r="H26" s="112">
        <f t="shared" si="2"/>
        <v>3</v>
      </c>
      <c r="I26" s="112">
        <v>1</v>
      </c>
      <c r="J26" s="112">
        <v>2</v>
      </c>
      <c r="K26" s="112">
        <f t="shared" si="3"/>
        <v>6</v>
      </c>
      <c r="L26" s="112">
        <v>1</v>
      </c>
      <c r="M26" s="112">
        <v>5</v>
      </c>
      <c r="N26" s="112">
        <f t="shared" si="4"/>
        <v>6</v>
      </c>
      <c r="O26" s="112">
        <v>2</v>
      </c>
      <c r="P26" s="112">
        <v>4</v>
      </c>
      <c r="Q26" s="112">
        <f t="shared" si="5"/>
        <v>15</v>
      </c>
      <c r="R26" s="112">
        <v>2</v>
      </c>
      <c r="S26" s="112">
        <v>13</v>
      </c>
      <c r="T26" s="115">
        <f t="shared" si="6"/>
        <v>22</v>
      </c>
      <c r="U26" s="105">
        <v>2</v>
      </c>
      <c r="V26" s="105">
        <v>20</v>
      </c>
    </row>
    <row r="27" spans="1:22" s="45" customFormat="1" ht="15" customHeight="1">
      <c r="A27" s="224" t="s">
        <v>123</v>
      </c>
      <c r="B27" s="414" t="s">
        <v>192</v>
      </c>
      <c r="C27" s="163" t="s">
        <v>192</v>
      </c>
      <c r="D27" s="163" t="s">
        <v>192</v>
      </c>
      <c r="E27" s="163" t="s">
        <v>192</v>
      </c>
      <c r="F27" s="163" t="s">
        <v>192</v>
      </c>
      <c r="G27" s="163" t="s">
        <v>192</v>
      </c>
      <c r="H27" s="112">
        <f t="shared" si="2"/>
        <v>6</v>
      </c>
      <c r="I27" s="112">
        <v>4</v>
      </c>
      <c r="J27" s="112">
        <v>2</v>
      </c>
      <c r="K27" s="163" t="s">
        <v>192</v>
      </c>
      <c r="L27" s="163" t="s">
        <v>192</v>
      </c>
      <c r="M27" s="163" t="s">
        <v>192</v>
      </c>
      <c r="N27" s="163" t="s">
        <v>192</v>
      </c>
      <c r="O27" s="163" t="s">
        <v>192</v>
      </c>
      <c r="P27" s="163" t="s">
        <v>192</v>
      </c>
      <c r="Q27" s="163">
        <f t="shared" si="5"/>
        <v>10</v>
      </c>
      <c r="R27" s="163">
        <v>7</v>
      </c>
      <c r="S27" s="163">
        <v>3</v>
      </c>
      <c r="T27" s="415">
        <f t="shared" si="6"/>
        <v>26</v>
      </c>
      <c r="U27" s="105">
        <v>19</v>
      </c>
      <c r="V27" s="105">
        <v>7</v>
      </c>
    </row>
    <row r="28" spans="1:22" ht="15" customHeight="1">
      <c r="A28" s="42" t="s">
        <v>0</v>
      </c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</row>
    <row r="29" spans="1:22" s="45" customFormat="1" ht="15" customHeight="1">
      <c r="A29" s="224" t="s">
        <v>124</v>
      </c>
      <c r="B29" s="111">
        <f>SUM(C29:D29)</f>
        <v>8144</v>
      </c>
      <c r="C29" s="112">
        <f>SUM(C6:C8)</f>
        <v>4188</v>
      </c>
      <c r="D29" s="112">
        <f>SUM(D6:D8)</f>
        <v>3956</v>
      </c>
      <c r="E29" s="112">
        <f>SUM(F29:G29)</f>
        <v>7989</v>
      </c>
      <c r="F29" s="112">
        <f>SUM(F6:F8)</f>
        <v>4108</v>
      </c>
      <c r="G29" s="112">
        <f>SUM(G6:G8)</f>
        <v>3881</v>
      </c>
      <c r="H29" s="112">
        <f>SUM(I29:J29)</f>
        <v>7690</v>
      </c>
      <c r="I29" s="112">
        <f>SUM(I6:I8)</f>
        <v>3943</v>
      </c>
      <c r="J29" s="112">
        <f>SUM(J6:J8)</f>
        <v>3747</v>
      </c>
      <c r="K29" s="112">
        <f>SUM(L29:M29)</f>
        <v>7593</v>
      </c>
      <c r="L29" s="112">
        <f>SUM(L6:L8)</f>
        <v>3904</v>
      </c>
      <c r="M29" s="112">
        <f>SUM(M6:M8)</f>
        <v>3689</v>
      </c>
      <c r="N29" s="112">
        <f>SUM(O29:P29)</f>
        <v>7266</v>
      </c>
      <c r="O29" s="112">
        <f>SUM(O6:O8)</f>
        <v>3763</v>
      </c>
      <c r="P29" s="112">
        <f>SUM(P6:P8)</f>
        <v>3503</v>
      </c>
      <c r="Q29" s="112">
        <f>SUM(R29:S29)</f>
        <v>6329</v>
      </c>
      <c r="R29" s="112">
        <f>SUM(R6:R8)</f>
        <v>3319</v>
      </c>
      <c r="S29" s="112">
        <f>SUM(S6:S8)</f>
        <v>3010</v>
      </c>
      <c r="T29" s="115">
        <f>SUM(U29:V29)</f>
        <v>5398</v>
      </c>
      <c r="U29" s="112">
        <f>SUM(U6:U8)</f>
        <v>2842</v>
      </c>
      <c r="V29" s="112">
        <f>SUM(V6:V8)</f>
        <v>2556</v>
      </c>
    </row>
    <row r="30" spans="1:22" s="45" customFormat="1" ht="15" customHeight="1">
      <c r="A30" s="224" t="s">
        <v>125</v>
      </c>
      <c r="B30" s="111">
        <f>SUM(C30:D30)</f>
        <v>26671</v>
      </c>
      <c r="C30" s="112">
        <f>SUM(C9:C18)</f>
        <v>12728</v>
      </c>
      <c r="D30" s="112">
        <f>SUM(D9:D18)</f>
        <v>13943</v>
      </c>
      <c r="E30" s="112">
        <f>SUM(F30:G30)</f>
        <v>25793</v>
      </c>
      <c r="F30" s="112">
        <f>SUM(F9:F18)</f>
        <v>12445</v>
      </c>
      <c r="G30" s="112">
        <f>SUM(G9:G18)</f>
        <v>13348</v>
      </c>
      <c r="H30" s="112">
        <f>SUM(I30:J30)</f>
        <v>25816</v>
      </c>
      <c r="I30" s="112">
        <f>SUM(I9:I18)</f>
        <v>12489</v>
      </c>
      <c r="J30" s="112">
        <f>SUM(J9:J18)</f>
        <v>13327</v>
      </c>
      <c r="K30" s="112">
        <f>SUM(L30:M30)</f>
        <v>27138</v>
      </c>
      <c r="L30" s="112">
        <f>SUM(L9:L18)</f>
        <v>13194</v>
      </c>
      <c r="M30" s="112">
        <f>SUM(M9:M18)</f>
        <v>13944</v>
      </c>
      <c r="N30" s="112">
        <f>SUM(O30:P30)</f>
        <v>27734</v>
      </c>
      <c r="O30" s="112">
        <f>SUM(O9:O18)</f>
        <v>13583</v>
      </c>
      <c r="P30" s="112">
        <f>SUM(P9:P18)</f>
        <v>14151</v>
      </c>
      <c r="Q30" s="112">
        <f>SUM(R30:S30)</f>
        <v>26932</v>
      </c>
      <c r="R30" s="112">
        <f>SUM(R9:R18)</f>
        <v>13202</v>
      </c>
      <c r="S30" s="112">
        <f>SUM(S9:S18)</f>
        <v>13730</v>
      </c>
      <c r="T30" s="115">
        <f>SUM(U30:V30)</f>
        <v>25493</v>
      </c>
      <c r="U30" s="112">
        <f>SUM(U9:U18)</f>
        <v>12687</v>
      </c>
      <c r="V30" s="112">
        <f>SUM(V9:V18)</f>
        <v>12806</v>
      </c>
    </row>
    <row r="31" spans="1:22" s="45" customFormat="1" ht="15" customHeight="1">
      <c r="A31" s="224" t="s">
        <v>126</v>
      </c>
      <c r="B31" s="111">
        <f aca="true" t="shared" si="7" ref="B31:V31">SUM(B19:B26)</f>
        <v>6870</v>
      </c>
      <c r="C31" s="112">
        <f t="shared" si="7"/>
        <v>2812</v>
      </c>
      <c r="D31" s="112">
        <f t="shared" si="7"/>
        <v>4058</v>
      </c>
      <c r="E31" s="112">
        <f t="shared" si="7"/>
        <v>7362</v>
      </c>
      <c r="F31" s="112">
        <f t="shared" si="7"/>
        <v>2935</v>
      </c>
      <c r="G31" s="112">
        <f t="shared" si="7"/>
        <v>4427</v>
      </c>
      <c r="H31" s="112">
        <f t="shared" si="7"/>
        <v>8290</v>
      </c>
      <c r="I31" s="112">
        <f t="shared" si="7"/>
        <v>3264</v>
      </c>
      <c r="J31" s="112">
        <f t="shared" si="7"/>
        <v>5026</v>
      </c>
      <c r="K31" s="112">
        <f t="shared" si="7"/>
        <v>10021</v>
      </c>
      <c r="L31" s="112">
        <f t="shared" si="7"/>
        <v>4019</v>
      </c>
      <c r="M31" s="112">
        <f t="shared" si="7"/>
        <v>6002</v>
      </c>
      <c r="N31" s="112">
        <f t="shared" si="7"/>
        <v>11325</v>
      </c>
      <c r="O31" s="112">
        <f t="shared" si="7"/>
        <v>4622</v>
      </c>
      <c r="P31" s="112">
        <f t="shared" si="7"/>
        <v>6703</v>
      </c>
      <c r="Q31" s="112">
        <f t="shared" si="7"/>
        <v>11974</v>
      </c>
      <c r="R31" s="112">
        <f t="shared" si="7"/>
        <v>4818</v>
      </c>
      <c r="S31" s="112">
        <f t="shared" si="7"/>
        <v>7156</v>
      </c>
      <c r="T31" s="115">
        <f t="shared" si="7"/>
        <v>12346</v>
      </c>
      <c r="U31" s="112">
        <f t="shared" si="7"/>
        <v>5068</v>
      </c>
      <c r="V31" s="112">
        <f t="shared" si="7"/>
        <v>7278</v>
      </c>
    </row>
    <row r="32" spans="1:22" s="45" customFormat="1" ht="15" customHeight="1">
      <c r="A32" s="224" t="s">
        <v>127</v>
      </c>
      <c r="B32" s="111">
        <f aca="true" t="shared" si="8" ref="B32:V32">SUM(B21:B26)</f>
        <v>2695</v>
      </c>
      <c r="C32" s="112">
        <f t="shared" si="8"/>
        <v>1084</v>
      </c>
      <c r="D32" s="112">
        <f t="shared" si="8"/>
        <v>1611</v>
      </c>
      <c r="E32" s="112">
        <f t="shared" si="8"/>
        <v>3155</v>
      </c>
      <c r="F32" s="112">
        <f t="shared" si="8"/>
        <v>1219</v>
      </c>
      <c r="G32" s="112">
        <f t="shared" si="8"/>
        <v>1936</v>
      </c>
      <c r="H32" s="112">
        <f t="shared" si="8"/>
        <v>3633</v>
      </c>
      <c r="I32" s="112">
        <f t="shared" si="8"/>
        <v>1280</v>
      </c>
      <c r="J32" s="112">
        <f t="shared" si="8"/>
        <v>2353</v>
      </c>
      <c r="K32" s="112">
        <f t="shared" si="8"/>
        <v>4167</v>
      </c>
      <c r="L32" s="112">
        <f t="shared" si="8"/>
        <v>1404</v>
      </c>
      <c r="M32" s="112">
        <f t="shared" si="8"/>
        <v>2763</v>
      </c>
      <c r="N32" s="112">
        <f t="shared" si="8"/>
        <v>5000</v>
      </c>
      <c r="O32" s="112">
        <f t="shared" si="8"/>
        <v>1713</v>
      </c>
      <c r="P32" s="112">
        <f t="shared" si="8"/>
        <v>3287</v>
      </c>
      <c r="Q32" s="112">
        <f t="shared" si="8"/>
        <v>6260</v>
      </c>
      <c r="R32" s="112">
        <f t="shared" si="8"/>
        <v>2259</v>
      </c>
      <c r="S32" s="112">
        <f t="shared" si="8"/>
        <v>4001</v>
      </c>
      <c r="T32" s="115">
        <f t="shared" si="8"/>
        <v>6942</v>
      </c>
      <c r="U32" s="112">
        <f t="shared" si="8"/>
        <v>2583</v>
      </c>
      <c r="V32" s="112">
        <f t="shared" si="8"/>
        <v>4359</v>
      </c>
    </row>
    <row r="33" spans="1:22" ht="15" customHeight="1">
      <c r="A33" s="42" t="s">
        <v>373</v>
      </c>
      <c r="B33" s="5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</row>
    <row r="34" spans="1:22" s="45" customFormat="1" ht="15" customHeight="1">
      <c r="A34" s="224" t="s">
        <v>124</v>
      </c>
      <c r="B34" s="168">
        <f aca="true" t="shared" si="9" ref="B34:M34">B29/B5*100</f>
        <v>19.53700371836392</v>
      </c>
      <c r="C34" s="96">
        <f t="shared" si="9"/>
        <v>21.228710462287104</v>
      </c>
      <c r="D34" s="96">
        <f t="shared" si="9"/>
        <v>18.017033292344127</v>
      </c>
      <c r="E34" s="96">
        <f t="shared" si="9"/>
        <v>19.41716896752868</v>
      </c>
      <c r="F34" s="96">
        <f t="shared" si="9"/>
        <v>21.079638752052546</v>
      </c>
      <c r="G34" s="96">
        <f t="shared" si="9"/>
        <v>17.92113040265977</v>
      </c>
      <c r="H34" s="96">
        <f t="shared" si="9"/>
        <v>18.396248983302236</v>
      </c>
      <c r="I34" s="96">
        <f t="shared" si="9"/>
        <v>20.01522842639594</v>
      </c>
      <c r="J34" s="96">
        <f t="shared" si="9"/>
        <v>16.95321690344765</v>
      </c>
      <c r="K34" s="96">
        <f t="shared" si="9"/>
        <v>16.96683947086164</v>
      </c>
      <c r="L34" s="96">
        <f t="shared" si="9"/>
        <v>18.48747454657385</v>
      </c>
      <c r="M34" s="96">
        <f t="shared" si="9"/>
        <v>15.608208165855721</v>
      </c>
      <c r="N34" s="169">
        <v>15.7</v>
      </c>
      <c r="O34" s="169">
        <v>17.1</v>
      </c>
      <c r="P34" s="169">
        <v>14.4</v>
      </c>
      <c r="Q34" s="169">
        <v>14</v>
      </c>
      <c r="R34" s="169">
        <v>15.5</v>
      </c>
      <c r="S34" s="169">
        <v>12.6</v>
      </c>
      <c r="T34" s="316">
        <v>12.5</v>
      </c>
      <c r="U34" s="135">
        <v>13.8</v>
      </c>
      <c r="V34" s="135">
        <v>11.3</v>
      </c>
    </row>
    <row r="35" spans="1:22" s="45" customFormat="1" ht="15" customHeight="1">
      <c r="A35" s="224" t="s">
        <v>125</v>
      </c>
      <c r="B35" s="168">
        <f aca="true" t="shared" si="10" ref="B35:M35">B30/B5*100</f>
        <v>63.98224781096318</v>
      </c>
      <c r="C35" s="96">
        <f t="shared" si="10"/>
        <v>64.51743714517437</v>
      </c>
      <c r="D35" s="96">
        <f t="shared" si="10"/>
        <v>63.50138907865374</v>
      </c>
      <c r="E35" s="96">
        <f t="shared" si="10"/>
        <v>62.68957806727591</v>
      </c>
      <c r="F35" s="96">
        <f t="shared" si="10"/>
        <v>63.85981116584565</v>
      </c>
      <c r="G35" s="96">
        <f t="shared" si="10"/>
        <v>61.63649796823051</v>
      </c>
      <c r="H35" s="96">
        <f t="shared" si="10"/>
        <v>61.757810631070285</v>
      </c>
      <c r="I35" s="96">
        <f t="shared" si="10"/>
        <v>63.39593908629442</v>
      </c>
      <c r="J35" s="96">
        <f t="shared" si="10"/>
        <v>60.29771061442404</v>
      </c>
      <c r="K35" s="96">
        <f t="shared" si="10"/>
        <v>60.640865212727924</v>
      </c>
      <c r="L35" s="96">
        <f t="shared" si="10"/>
        <v>62.48046597528057</v>
      </c>
      <c r="M35" s="96">
        <f t="shared" si="10"/>
        <v>58.997249841336995</v>
      </c>
      <c r="N35" s="169">
        <v>59.9</v>
      </c>
      <c r="O35" s="169">
        <v>61.8</v>
      </c>
      <c r="P35" s="169">
        <v>58.1</v>
      </c>
      <c r="Q35" s="169">
        <v>59.5</v>
      </c>
      <c r="R35" s="169">
        <v>61.8</v>
      </c>
      <c r="S35" s="169">
        <v>57.5</v>
      </c>
      <c r="T35" s="316">
        <v>59</v>
      </c>
      <c r="U35" s="135">
        <v>61.6</v>
      </c>
      <c r="V35" s="135">
        <v>56.6</v>
      </c>
    </row>
    <row r="36" spans="1:22" s="45" customFormat="1" ht="15" customHeight="1">
      <c r="A36" s="224" t="s">
        <v>126</v>
      </c>
      <c r="B36" s="168">
        <f aca="true" t="shared" si="11" ref="B36:M36">B31/B5*100</f>
        <v>16.480748470672903</v>
      </c>
      <c r="C36" s="96">
        <f t="shared" si="11"/>
        <v>14.253852392538525</v>
      </c>
      <c r="D36" s="96">
        <f t="shared" si="11"/>
        <v>18.481577629002143</v>
      </c>
      <c r="E36" s="96">
        <f t="shared" si="11"/>
        <v>17.893252965195412</v>
      </c>
      <c r="F36" s="96">
        <f t="shared" si="11"/>
        <v>15.060550082101805</v>
      </c>
      <c r="G36" s="96">
        <f t="shared" si="11"/>
        <v>20.442371629109715</v>
      </c>
      <c r="H36" s="96">
        <f t="shared" si="11"/>
        <v>19.83158700540644</v>
      </c>
      <c r="I36" s="96">
        <f t="shared" si="11"/>
        <v>16.568527918781726</v>
      </c>
      <c r="J36" s="96">
        <f t="shared" si="11"/>
        <v>22.7400235272826</v>
      </c>
      <c r="K36" s="96">
        <f t="shared" si="11"/>
        <v>22.39229531641044</v>
      </c>
      <c r="L36" s="96">
        <f t="shared" si="11"/>
        <v>19.03205947814557</v>
      </c>
      <c r="M36" s="96">
        <f t="shared" si="11"/>
        <v>25.39454199280728</v>
      </c>
      <c r="N36" s="169">
        <v>24.4</v>
      </c>
      <c r="O36" s="169">
        <v>21</v>
      </c>
      <c r="P36" s="169">
        <v>27.5</v>
      </c>
      <c r="Q36" s="169">
        <v>26.5</v>
      </c>
      <c r="R36" s="169">
        <v>22.6</v>
      </c>
      <c r="S36" s="169">
        <v>29.9</v>
      </c>
      <c r="T36" s="316">
        <v>28.6</v>
      </c>
      <c r="U36" s="135">
        <v>24.6</v>
      </c>
      <c r="V36" s="135">
        <v>32.1</v>
      </c>
    </row>
    <row r="37" spans="1:22" s="45" customFormat="1" ht="15" customHeight="1">
      <c r="A37" s="224" t="s">
        <v>127</v>
      </c>
      <c r="B37" s="168">
        <f aca="true" t="shared" si="12" ref="B37:M37">B32/B5*100</f>
        <v>6.465155331654072</v>
      </c>
      <c r="C37" s="96">
        <f t="shared" si="12"/>
        <v>5.494728304947283</v>
      </c>
      <c r="D37" s="96">
        <f t="shared" si="12"/>
        <v>7.337067905451565</v>
      </c>
      <c r="E37" s="96">
        <f t="shared" si="12"/>
        <v>7.668189772506319</v>
      </c>
      <c r="F37" s="96">
        <f t="shared" si="12"/>
        <v>6.255131362889983</v>
      </c>
      <c r="G37" s="96">
        <f t="shared" si="12"/>
        <v>8.939785740672331</v>
      </c>
      <c r="H37" s="96">
        <f t="shared" si="12"/>
        <v>8.690971723840965</v>
      </c>
      <c r="I37" s="96">
        <f t="shared" si="12"/>
        <v>6.49746192893401</v>
      </c>
      <c r="J37" s="96">
        <f t="shared" si="12"/>
        <v>10.646095375984075</v>
      </c>
      <c r="K37" s="96">
        <f t="shared" si="12"/>
        <v>9.311315695387917</v>
      </c>
      <c r="L37" s="96">
        <f t="shared" si="12"/>
        <v>6.64867168631908</v>
      </c>
      <c r="M37" s="96">
        <f t="shared" si="12"/>
        <v>11.690289824412947</v>
      </c>
      <c r="N37" s="169">
        <v>10.8</v>
      </c>
      <c r="O37" s="169">
        <v>7.8</v>
      </c>
      <c r="P37" s="169">
        <v>13.5</v>
      </c>
      <c r="Q37" s="169">
        <v>13.8</v>
      </c>
      <c r="R37" s="169">
        <v>10.6</v>
      </c>
      <c r="S37" s="169">
        <v>16.7</v>
      </c>
      <c r="T37" s="316">
        <v>16.1</v>
      </c>
      <c r="U37" s="135">
        <v>12.5</v>
      </c>
      <c r="V37" s="135">
        <v>19.3</v>
      </c>
    </row>
    <row r="38" spans="1:22" s="45" customFormat="1" ht="15" customHeight="1">
      <c r="A38" s="224" t="s">
        <v>128</v>
      </c>
      <c r="B38" s="111" t="s">
        <v>129</v>
      </c>
      <c r="C38" s="112" t="s">
        <v>129</v>
      </c>
      <c r="D38" s="112" t="s">
        <v>129</v>
      </c>
      <c r="E38" s="96">
        <v>41</v>
      </c>
      <c r="F38" s="96">
        <v>39.2</v>
      </c>
      <c r="G38" s="96">
        <v>42.5</v>
      </c>
      <c r="H38" s="96">
        <v>42.3</v>
      </c>
      <c r="I38" s="96">
        <v>40.5</v>
      </c>
      <c r="J38" s="96">
        <v>44</v>
      </c>
      <c r="K38" s="96">
        <v>43.2</v>
      </c>
      <c r="L38" s="96">
        <v>41.3</v>
      </c>
      <c r="M38" s="96">
        <v>44.9</v>
      </c>
      <c r="N38" s="169">
        <v>44.4</v>
      </c>
      <c r="O38" s="169">
        <v>42.3</v>
      </c>
      <c r="P38" s="169">
        <v>46.2</v>
      </c>
      <c r="Q38" s="169">
        <v>46.2</v>
      </c>
      <c r="R38" s="169">
        <v>44.1</v>
      </c>
      <c r="S38" s="169">
        <v>48.1</v>
      </c>
      <c r="T38" s="316">
        <v>48.2</v>
      </c>
      <c r="U38" s="135">
        <v>46</v>
      </c>
      <c r="V38" s="135">
        <v>50.1</v>
      </c>
    </row>
    <row r="39" spans="1:22" s="45" customFormat="1" ht="15" customHeight="1" thickBot="1">
      <c r="A39" s="242" t="s">
        <v>130</v>
      </c>
      <c r="B39" s="146" t="s">
        <v>129</v>
      </c>
      <c r="C39" s="118" t="s">
        <v>129</v>
      </c>
      <c r="D39" s="118" t="s">
        <v>129</v>
      </c>
      <c r="E39" s="102" t="s">
        <v>206</v>
      </c>
      <c r="F39" s="102" t="s">
        <v>206</v>
      </c>
      <c r="G39" s="102" t="s">
        <v>206</v>
      </c>
      <c r="H39" s="102">
        <v>42.9</v>
      </c>
      <c r="I39" s="102">
        <v>41.2</v>
      </c>
      <c r="J39" s="102">
        <v>45.4</v>
      </c>
      <c r="K39" s="102">
        <v>44.5</v>
      </c>
      <c r="L39" s="102">
        <v>42.9</v>
      </c>
      <c r="M39" s="102">
        <v>46.2</v>
      </c>
      <c r="N39" s="170">
        <v>46</v>
      </c>
      <c r="O39" s="170">
        <v>44.1</v>
      </c>
      <c r="P39" s="170">
        <v>47.8</v>
      </c>
      <c r="Q39" s="170">
        <v>48.3</v>
      </c>
      <c r="R39" s="170">
        <v>46.3</v>
      </c>
      <c r="S39" s="170">
        <v>50.2</v>
      </c>
      <c r="T39" s="138">
        <v>50.7</v>
      </c>
      <c r="U39" s="171">
        <v>48.7</v>
      </c>
      <c r="V39" s="171">
        <v>52.6</v>
      </c>
    </row>
    <row r="40" spans="1:7" s="223" customFormat="1" ht="15" customHeight="1">
      <c r="A40" s="220" t="s">
        <v>248</v>
      </c>
      <c r="B40" s="220"/>
      <c r="C40" s="220"/>
      <c r="D40" s="220"/>
      <c r="E40" s="221"/>
      <c r="F40" s="222"/>
      <c r="G40" s="221"/>
    </row>
    <row r="41" spans="2:22" ht="15" customHeight="1">
      <c r="B41" s="103"/>
      <c r="C41" s="103"/>
      <c r="D41" s="103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145"/>
    </row>
    <row r="42" spans="2:22" ht="15" customHeight="1">
      <c r="B42" s="103"/>
      <c r="C42" s="103"/>
      <c r="D42" s="103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145"/>
    </row>
    <row r="43" spans="2:22" ht="15" customHeight="1">
      <c r="B43" s="103"/>
      <c r="C43" s="103"/>
      <c r="D43" s="103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45"/>
    </row>
    <row r="44" spans="2:22" ht="15" customHeight="1">
      <c r="B44" s="103"/>
      <c r="C44" s="103"/>
      <c r="D44" s="103"/>
      <c r="T44" s="103"/>
      <c r="U44" s="103"/>
      <c r="V44" s="157"/>
    </row>
    <row r="45" spans="2:22" ht="15" customHeight="1">
      <c r="B45" s="103"/>
      <c r="C45" s="103"/>
      <c r="D45" s="103"/>
      <c r="T45" s="103"/>
      <c r="U45" s="103"/>
      <c r="V45" s="157"/>
    </row>
    <row r="46" spans="2:22" ht="15" customHeight="1">
      <c r="B46" s="103"/>
      <c r="C46" s="103"/>
      <c r="D46" s="103"/>
      <c r="T46" s="103"/>
      <c r="U46" s="103"/>
      <c r="V46" s="157"/>
    </row>
    <row r="47" spans="2:4" ht="15" customHeight="1">
      <c r="B47" s="103"/>
      <c r="C47" s="103"/>
      <c r="D47" s="103"/>
    </row>
    <row r="48" spans="2:4" ht="15" customHeight="1">
      <c r="B48" s="103"/>
      <c r="C48" s="103"/>
      <c r="D48" s="103"/>
    </row>
    <row r="49" spans="2:4" ht="15" customHeight="1">
      <c r="B49" s="103"/>
      <c r="C49" s="103"/>
      <c r="D49" s="103"/>
    </row>
    <row r="50" spans="2:4" ht="15" customHeight="1">
      <c r="B50" s="103"/>
      <c r="C50" s="103"/>
      <c r="D50" s="103"/>
    </row>
    <row r="51" spans="2:4" ht="15" customHeight="1">
      <c r="B51" s="103"/>
      <c r="C51" s="103"/>
      <c r="D51" s="103"/>
    </row>
    <row r="52" spans="2:4" ht="15" customHeight="1">
      <c r="B52" s="103"/>
      <c r="C52" s="103"/>
      <c r="D52" s="103"/>
    </row>
    <row r="53" spans="2:4" ht="15" customHeight="1">
      <c r="B53" s="103"/>
      <c r="C53" s="103"/>
      <c r="D53" s="103"/>
    </row>
    <row r="54" spans="2:4" ht="15" customHeight="1">
      <c r="B54" s="103"/>
      <c r="C54" s="103"/>
      <c r="D54" s="103"/>
    </row>
    <row r="55" spans="2:4" ht="15" customHeight="1">
      <c r="B55" s="103"/>
      <c r="C55" s="103"/>
      <c r="D55" s="103"/>
    </row>
    <row r="56" spans="2:4" ht="15" customHeight="1">
      <c r="B56" s="103"/>
      <c r="C56" s="103"/>
      <c r="D56" s="103"/>
    </row>
    <row r="57" spans="2:4" ht="15" customHeight="1">
      <c r="B57" s="103"/>
      <c r="C57" s="103"/>
      <c r="D57" s="103"/>
    </row>
    <row r="58" spans="2:4" ht="15" customHeight="1">
      <c r="B58" s="103"/>
      <c r="C58" s="103"/>
      <c r="D58" s="103"/>
    </row>
    <row r="59" spans="2:4" ht="15" customHeight="1">
      <c r="B59" s="103"/>
      <c r="C59" s="103"/>
      <c r="D59" s="103"/>
    </row>
    <row r="60" spans="2:4" ht="15" customHeight="1">
      <c r="B60" s="103"/>
      <c r="C60" s="103"/>
      <c r="D60" s="103"/>
    </row>
    <row r="61" spans="1:22" ht="15" customHeight="1">
      <c r="A61" s="148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90"/>
      <c r="U61" s="90"/>
      <c r="V61" s="148"/>
    </row>
    <row r="62" spans="2:4" ht="15" customHeight="1">
      <c r="B62" s="103"/>
      <c r="C62" s="103"/>
      <c r="D62" s="103"/>
    </row>
    <row r="63" spans="2:4" ht="15" customHeight="1">
      <c r="B63" s="103"/>
      <c r="C63" s="103"/>
      <c r="D63" s="103"/>
    </row>
    <row r="64" spans="2:4" ht="15" customHeight="1">
      <c r="B64" s="103"/>
      <c r="C64" s="103"/>
      <c r="D64" s="103"/>
    </row>
    <row r="65" spans="2:4" ht="15" customHeight="1">
      <c r="B65" s="103"/>
      <c r="C65" s="103"/>
      <c r="D65" s="103"/>
    </row>
    <row r="66" spans="2:4" ht="15" customHeight="1">
      <c r="B66" s="103"/>
      <c r="C66" s="103"/>
      <c r="D66" s="103"/>
    </row>
    <row r="67" spans="2:4" ht="15" customHeight="1">
      <c r="B67" s="103"/>
      <c r="C67" s="103"/>
      <c r="D67" s="103"/>
    </row>
    <row r="68" spans="2:4" ht="15" customHeight="1">
      <c r="B68" s="103"/>
      <c r="C68" s="103"/>
      <c r="D68" s="103"/>
    </row>
    <row r="69" spans="2:4" ht="15" customHeight="1">
      <c r="B69" s="103"/>
      <c r="C69" s="103"/>
      <c r="D69" s="103"/>
    </row>
    <row r="70" spans="2:4" ht="15" customHeight="1">
      <c r="B70" s="103"/>
      <c r="C70" s="103"/>
      <c r="D70" s="103"/>
    </row>
    <row r="71" spans="2:4" ht="15" customHeight="1">
      <c r="B71" s="103"/>
      <c r="C71" s="103"/>
      <c r="D71" s="103"/>
    </row>
    <row r="72" spans="2:4" ht="15" customHeight="1">
      <c r="B72" s="103"/>
      <c r="C72" s="103"/>
      <c r="D72" s="103"/>
    </row>
    <row r="73" spans="2:4" ht="15" customHeight="1">
      <c r="B73" s="103"/>
      <c r="C73" s="103"/>
      <c r="D73" s="103"/>
    </row>
    <row r="74" spans="2:4" ht="15" customHeight="1">
      <c r="B74" s="103"/>
      <c r="C74" s="103"/>
      <c r="D74" s="103"/>
    </row>
    <row r="75" spans="2:4" ht="15" customHeight="1">
      <c r="B75" s="103"/>
      <c r="C75" s="103"/>
      <c r="D75" s="103"/>
    </row>
    <row r="76" spans="2:4" ht="15" customHeight="1">
      <c r="B76" s="103"/>
      <c r="C76" s="103"/>
      <c r="D76" s="103"/>
    </row>
    <row r="77" spans="2:4" ht="15" customHeight="1">
      <c r="B77" s="103"/>
      <c r="C77" s="103"/>
      <c r="D77" s="103"/>
    </row>
    <row r="78" spans="2:4" ht="15" customHeight="1">
      <c r="B78" s="103"/>
      <c r="C78" s="103"/>
      <c r="D78" s="103"/>
    </row>
    <row r="79" spans="2:4" ht="15" customHeight="1">
      <c r="B79" s="103"/>
      <c r="C79" s="103"/>
      <c r="D79" s="103"/>
    </row>
    <row r="80" spans="2:4" ht="15" customHeight="1">
      <c r="B80" s="103"/>
      <c r="C80" s="103"/>
      <c r="D80" s="103"/>
    </row>
    <row r="81" spans="2:4" ht="15" customHeight="1">
      <c r="B81" s="103"/>
      <c r="C81" s="103"/>
      <c r="D81" s="103"/>
    </row>
    <row r="82" spans="2:4" ht="15" customHeight="1">
      <c r="B82" s="103"/>
      <c r="C82" s="103"/>
      <c r="D82" s="103"/>
    </row>
    <row r="83" spans="2:4" ht="15" customHeight="1">
      <c r="B83" s="103"/>
      <c r="C83" s="103"/>
      <c r="D83" s="103"/>
    </row>
    <row r="84" spans="2:4" ht="15" customHeight="1">
      <c r="B84" s="103"/>
      <c r="C84" s="103"/>
      <c r="D84" s="103"/>
    </row>
    <row r="85" spans="2:4" ht="15" customHeight="1">
      <c r="B85" s="103"/>
      <c r="C85" s="103"/>
      <c r="D85" s="103"/>
    </row>
    <row r="86" spans="2:4" ht="15" customHeight="1">
      <c r="B86" s="103"/>
      <c r="C86" s="103"/>
      <c r="D86" s="103"/>
    </row>
    <row r="87" spans="2:4" ht="15" customHeight="1">
      <c r="B87" s="103"/>
      <c r="C87" s="103"/>
      <c r="D87" s="103"/>
    </row>
    <row r="88" spans="2:4" ht="15" customHeight="1">
      <c r="B88" s="103"/>
      <c r="C88" s="103"/>
      <c r="D88" s="103"/>
    </row>
    <row r="89" spans="2:4" ht="15" customHeight="1">
      <c r="B89" s="103"/>
      <c r="C89" s="103"/>
      <c r="D89" s="103"/>
    </row>
    <row r="90" spans="2:4" ht="15" customHeight="1">
      <c r="B90" s="103"/>
      <c r="C90" s="103"/>
      <c r="D90" s="103"/>
    </row>
    <row r="91" spans="2:4" ht="15" customHeight="1">
      <c r="B91" s="103"/>
      <c r="C91" s="103"/>
      <c r="D91" s="103"/>
    </row>
    <row r="92" spans="2:4" ht="15" customHeight="1">
      <c r="B92" s="103"/>
      <c r="C92" s="103"/>
      <c r="D92" s="103"/>
    </row>
    <row r="93" spans="2:4" ht="15" customHeight="1">
      <c r="B93" s="103"/>
      <c r="C93" s="103"/>
      <c r="D93" s="103"/>
    </row>
    <row r="94" spans="2:4" ht="15" customHeight="1">
      <c r="B94" s="103"/>
      <c r="C94" s="103"/>
      <c r="D94" s="103"/>
    </row>
    <row r="95" spans="2:4" ht="15" customHeight="1">
      <c r="B95" s="103"/>
      <c r="C95" s="103"/>
      <c r="D95" s="103"/>
    </row>
    <row r="96" spans="2:4" ht="15" customHeight="1">
      <c r="B96" s="103"/>
      <c r="C96" s="103"/>
      <c r="D96" s="103"/>
    </row>
    <row r="97" spans="2:4" ht="15" customHeight="1">
      <c r="B97" s="103"/>
      <c r="C97" s="103"/>
      <c r="D97" s="103"/>
    </row>
    <row r="98" spans="2:4" ht="15" customHeight="1">
      <c r="B98" s="103"/>
      <c r="C98" s="103"/>
      <c r="D98" s="103"/>
    </row>
    <row r="99" spans="2:4" ht="15" customHeight="1">
      <c r="B99" s="103"/>
      <c r="C99" s="103"/>
      <c r="D99" s="103"/>
    </row>
    <row r="100" spans="2:4" ht="15" customHeight="1">
      <c r="B100" s="103"/>
      <c r="C100" s="103"/>
      <c r="D100" s="103"/>
    </row>
    <row r="101" spans="2:4" ht="15" customHeight="1">
      <c r="B101" s="103"/>
      <c r="C101" s="103"/>
      <c r="D101" s="103"/>
    </row>
    <row r="102" spans="2:4" ht="15" customHeight="1">
      <c r="B102" s="103"/>
      <c r="C102" s="103"/>
      <c r="D102" s="103"/>
    </row>
    <row r="103" spans="2:4" ht="15" customHeight="1">
      <c r="B103" s="103"/>
      <c r="C103" s="103"/>
      <c r="D103" s="103"/>
    </row>
    <row r="104" spans="2:4" ht="15" customHeight="1">
      <c r="B104" s="103"/>
      <c r="C104" s="103"/>
      <c r="D104" s="103"/>
    </row>
    <row r="105" spans="2:4" ht="15" customHeight="1">
      <c r="B105" s="103"/>
      <c r="C105" s="103"/>
      <c r="D105" s="103"/>
    </row>
  </sheetData>
  <mergeCells count="7">
    <mergeCell ref="E3:G3"/>
    <mergeCell ref="B3:D3"/>
    <mergeCell ref="T3:V3"/>
    <mergeCell ref="N3:P3"/>
    <mergeCell ref="K3:M3"/>
    <mergeCell ref="H3:J3"/>
    <mergeCell ref="Q3:S3"/>
  </mergeCells>
  <hyperlinks>
    <hyperlink ref="V1" location="index!R1C1" tooltip="戻る" display="戻る"/>
    <hyperlink ref="P1" location="index!R1C1" tooltip="戻る" display="戻る"/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10.625" style="45" customWidth="1"/>
    <col min="2" max="4" width="6.625" style="45" customWidth="1"/>
    <col min="5" max="5" width="10.625" style="45" customWidth="1"/>
    <col min="6" max="8" width="6.625" style="45" customWidth="1"/>
    <col min="9" max="9" width="10.625" style="45" customWidth="1"/>
    <col min="10" max="12" width="6.625" style="45" customWidth="1"/>
    <col min="13" max="16384" width="9.00390625" style="45" customWidth="1"/>
  </cols>
  <sheetData>
    <row r="1" spans="1:12" s="208" customFormat="1" ht="15" customHeight="1">
      <c r="A1" s="208" t="s">
        <v>798</v>
      </c>
      <c r="L1" s="426" t="s">
        <v>831</v>
      </c>
    </row>
    <row r="2" ht="15" customHeight="1" thickBot="1">
      <c r="L2" s="140" t="s">
        <v>372</v>
      </c>
    </row>
    <row r="3" spans="1:12" ht="15" customHeight="1">
      <c r="A3" s="314" t="s">
        <v>249</v>
      </c>
      <c r="B3" s="194" t="s">
        <v>101</v>
      </c>
      <c r="C3" s="194" t="s">
        <v>76</v>
      </c>
      <c r="D3" s="194" t="s">
        <v>77</v>
      </c>
      <c r="E3" s="194" t="s">
        <v>249</v>
      </c>
      <c r="F3" s="194" t="s">
        <v>101</v>
      </c>
      <c r="G3" s="194" t="s">
        <v>76</v>
      </c>
      <c r="H3" s="194" t="s">
        <v>77</v>
      </c>
      <c r="I3" s="194" t="s">
        <v>249</v>
      </c>
      <c r="J3" s="194" t="s">
        <v>101</v>
      </c>
      <c r="K3" s="194" t="s">
        <v>76</v>
      </c>
      <c r="L3" s="315" t="s">
        <v>77</v>
      </c>
    </row>
    <row r="4" spans="1:12" ht="15" customHeight="1">
      <c r="A4" s="413" t="s">
        <v>101</v>
      </c>
      <c r="B4" s="230">
        <v>43263</v>
      </c>
      <c r="C4" s="231">
        <v>20616</v>
      </c>
      <c r="D4" s="231">
        <v>22647</v>
      </c>
      <c r="E4" s="232"/>
      <c r="F4" s="228"/>
      <c r="G4" s="228"/>
      <c r="H4" s="228"/>
      <c r="I4" s="233"/>
      <c r="J4" s="279"/>
      <c r="K4" s="279"/>
      <c r="L4" s="279"/>
    </row>
    <row r="5" spans="1:12" ht="15" customHeight="1">
      <c r="A5" s="87" t="s">
        <v>752</v>
      </c>
      <c r="B5" s="229">
        <v>1562</v>
      </c>
      <c r="C5" s="145">
        <v>816</v>
      </c>
      <c r="D5" s="145">
        <v>746</v>
      </c>
      <c r="E5" s="236" t="s">
        <v>355</v>
      </c>
      <c r="F5" s="145">
        <v>2365</v>
      </c>
      <c r="G5" s="145">
        <v>1136</v>
      </c>
      <c r="H5" s="145">
        <v>1229</v>
      </c>
      <c r="I5" s="236" t="s">
        <v>359</v>
      </c>
      <c r="J5" s="145">
        <v>2295</v>
      </c>
      <c r="K5" s="145">
        <v>911</v>
      </c>
      <c r="L5" s="145">
        <v>1384</v>
      </c>
    </row>
    <row r="6" spans="1:12" ht="15" customHeight="1">
      <c r="A6" s="226" t="s">
        <v>250</v>
      </c>
      <c r="B6" s="229">
        <v>304</v>
      </c>
      <c r="C6" s="145">
        <v>161</v>
      </c>
      <c r="D6" s="145">
        <v>143</v>
      </c>
      <c r="E6" s="234" t="s">
        <v>290</v>
      </c>
      <c r="F6" s="145">
        <v>534</v>
      </c>
      <c r="G6" s="145">
        <v>281</v>
      </c>
      <c r="H6" s="145">
        <v>253</v>
      </c>
      <c r="I6" s="234" t="s">
        <v>330</v>
      </c>
      <c r="J6" s="145">
        <v>501</v>
      </c>
      <c r="K6" s="145">
        <v>226</v>
      </c>
      <c r="L6" s="145">
        <v>275</v>
      </c>
    </row>
    <row r="7" spans="1:12" ht="15" customHeight="1">
      <c r="A7" s="226" t="s">
        <v>251</v>
      </c>
      <c r="B7" s="229">
        <v>322</v>
      </c>
      <c r="C7" s="145">
        <v>161</v>
      </c>
      <c r="D7" s="145">
        <v>161</v>
      </c>
      <c r="E7" s="234" t="s">
        <v>291</v>
      </c>
      <c r="F7" s="145">
        <v>459</v>
      </c>
      <c r="G7" s="145">
        <v>235</v>
      </c>
      <c r="H7" s="145">
        <v>224</v>
      </c>
      <c r="I7" s="234" t="s">
        <v>331</v>
      </c>
      <c r="J7" s="145">
        <v>466</v>
      </c>
      <c r="K7" s="145">
        <v>188</v>
      </c>
      <c r="L7" s="145">
        <v>278</v>
      </c>
    </row>
    <row r="8" spans="1:12" ht="15" customHeight="1">
      <c r="A8" s="226" t="s">
        <v>252</v>
      </c>
      <c r="B8" s="229">
        <v>299</v>
      </c>
      <c r="C8" s="145">
        <v>159</v>
      </c>
      <c r="D8" s="145">
        <v>140</v>
      </c>
      <c r="E8" s="234" t="s">
        <v>292</v>
      </c>
      <c r="F8" s="145">
        <v>523</v>
      </c>
      <c r="G8" s="145">
        <v>227</v>
      </c>
      <c r="H8" s="145">
        <v>296</v>
      </c>
      <c r="I8" s="234" t="s">
        <v>332</v>
      </c>
      <c r="J8" s="145">
        <v>457</v>
      </c>
      <c r="K8" s="145">
        <v>172</v>
      </c>
      <c r="L8" s="145">
        <v>285</v>
      </c>
    </row>
    <row r="9" spans="1:12" ht="15" customHeight="1">
      <c r="A9" s="226" t="s">
        <v>253</v>
      </c>
      <c r="B9" s="229">
        <v>326</v>
      </c>
      <c r="C9" s="145">
        <v>179</v>
      </c>
      <c r="D9" s="145">
        <v>147</v>
      </c>
      <c r="E9" s="234" t="s">
        <v>293</v>
      </c>
      <c r="F9" s="145">
        <v>466</v>
      </c>
      <c r="G9" s="145">
        <v>219</v>
      </c>
      <c r="H9" s="145">
        <v>247</v>
      </c>
      <c r="I9" s="234" t="s">
        <v>333</v>
      </c>
      <c r="J9" s="145">
        <v>422</v>
      </c>
      <c r="K9" s="145">
        <v>159</v>
      </c>
      <c r="L9" s="145">
        <v>263</v>
      </c>
    </row>
    <row r="10" spans="1:12" ht="15" customHeight="1">
      <c r="A10" s="226" t="s">
        <v>254</v>
      </c>
      <c r="B10" s="229">
        <v>311</v>
      </c>
      <c r="C10" s="145">
        <v>156</v>
      </c>
      <c r="D10" s="145">
        <v>155</v>
      </c>
      <c r="E10" s="234" t="s">
        <v>294</v>
      </c>
      <c r="F10" s="145">
        <v>383</v>
      </c>
      <c r="G10" s="145">
        <v>174</v>
      </c>
      <c r="H10" s="145">
        <v>209</v>
      </c>
      <c r="I10" s="234" t="s">
        <v>334</v>
      </c>
      <c r="J10" s="145">
        <v>449</v>
      </c>
      <c r="K10" s="145">
        <v>166</v>
      </c>
      <c r="L10" s="145">
        <v>283</v>
      </c>
    </row>
    <row r="11" spans="1:12" ht="15" customHeight="1">
      <c r="A11" s="87" t="s">
        <v>351</v>
      </c>
      <c r="B11" s="229">
        <v>1764</v>
      </c>
      <c r="C11" s="145">
        <v>928</v>
      </c>
      <c r="D11" s="145">
        <v>836</v>
      </c>
      <c r="E11" s="236" t="s">
        <v>364</v>
      </c>
      <c r="F11" s="145">
        <v>2596</v>
      </c>
      <c r="G11" s="145">
        <v>1228</v>
      </c>
      <c r="H11" s="145">
        <v>1368</v>
      </c>
      <c r="I11" s="236" t="s">
        <v>368</v>
      </c>
      <c r="J11" s="145">
        <v>1260</v>
      </c>
      <c r="K11" s="145">
        <v>381</v>
      </c>
      <c r="L11" s="145">
        <v>879</v>
      </c>
    </row>
    <row r="12" spans="1:12" ht="15" customHeight="1">
      <c r="A12" s="226" t="s">
        <v>255</v>
      </c>
      <c r="B12" s="229">
        <v>323</v>
      </c>
      <c r="C12" s="145">
        <v>166</v>
      </c>
      <c r="D12" s="145">
        <v>157</v>
      </c>
      <c r="E12" s="234" t="s">
        <v>295</v>
      </c>
      <c r="F12" s="145">
        <v>521</v>
      </c>
      <c r="G12" s="145">
        <v>245</v>
      </c>
      <c r="H12" s="145">
        <v>276</v>
      </c>
      <c r="I12" s="234" t="s">
        <v>335</v>
      </c>
      <c r="J12" s="145">
        <v>322</v>
      </c>
      <c r="K12" s="145">
        <v>113</v>
      </c>
      <c r="L12" s="145">
        <v>209</v>
      </c>
    </row>
    <row r="13" spans="1:12" ht="15" customHeight="1">
      <c r="A13" s="226" t="s">
        <v>256</v>
      </c>
      <c r="B13" s="229">
        <v>338</v>
      </c>
      <c r="C13" s="145">
        <v>199</v>
      </c>
      <c r="D13" s="145">
        <v>139</v>
      </c>
      <c r="E13" s="234" t="s">
        <v>296</v>
      </c>
      <c r="F13" s="145">
        <v>489</v>
      </c>
      <c r="G13" s="145">
        <v>227</v>
      </c>
      <c r="H13" s="145">
        <v>262</v>
      </c>
      <c r="I13" s="234" t="s">
        <v>336</v>
      </c>
      <c r="J13" s="145">
        <v>291</v>
      </c>
      <c r="K13" s="145">
        <v>98</v>
      </c>
      <c r="L13" s="145">
        <v>193</v>
      </c>
    </row>
    <row r="14" spans="1:12" ht="15" customHeight="1">
      <c r="A14" s="226" t="s">
        <v>257</v>
      </c>
      <c r="B14" s="229">
        <v>345</v>
      </c>
      <c r="C14" s="145">
        <v>172</v>
      </c>
      <c r="D14" s="145">
        <v>173</v>
      </c>
      <c r="E14" s="234" t="s">
        <v>297</v>
      </c>
      <c r="F14" s="145">
        <v>499</v>
      </c>
      <c r="G14" s="145">
        <v>237</v>
      </c>
      <c r="H14" s="145">
        <v>262</v>
      </c>
      <c r="I14" s="234" t="s">
        <v>337</v>
      </c>
      <c r="J14" s="145">
        <v>269</v>
      </c>
      <c r="K14" s="145">
        <v>71</v>
      </c>
      <c r="L14" s="145">
        <v>198</v>
      </c>
    </row>
    <row r="15" spans="1:12" ht="15" customHeight="1">
      <c r="A15" s="226" t="s">
        <v>258</v>
      </c>
      <c r="B15" s="229">
        <v>386</v>
      </c>
      <c r="C15" s="145">
        <v>200</v>
      </c>
      <c r="D15" s="145">
        <v>186</v>
      </c>
      <c r="E15" s="234" t="s">
        <v>298</v>
      </c>
      <c r="F15" s="145">
        <v>570</v>
      </c>
      <c r="G15" s="145">
        <v>270</v>
      </c>
      <c r="H15" s="145">
        <v>300</v>
      </c>
      <c r="I15" s="234" t="s">
        <v>338</v>
      </c>
      <c r="J15" s="145">
        <v>202</v>
      </c>
      <c r="K15" s="145">
        <v>57</v>
      </c>
      <c r="L15" s="145">
        <v>145</v>
      </c>
    </row>
    <row r="16" spans="1:12" ht="15" customHeight="1">
      <c r="A16" s="226" t="s">
        <v>259</v>
      </c>
      <c r="B16" s="229">
        <v>372</v>
      </c>
      <c r="C16" s="145">
        <v>191</v>
      </c>
      <c r="D16" s="145">
        <v>181</v>
      </c>
      <c r="E16" s="234" t="s">
        <v>299</v>
      </c>
      <c r="F16" s="145">
        <v>517</v>
      </c>
      <c r="G16" s="145">
        <v>249</v>
      </c>
      <c r="H16" s="145">
        <v>268</v>
      </c>
      <c r="I16" s="234" t="s">
        <v>339</v>
      </c>
      <c r="J16" s="145">
        <v>176</v>
      </c>
      <c r="K16" s="145">
        <v>42</v>
      </c>
      <c r="L16" s="145">
        <v>134</v>
      </c>
    </row>
    <row r="17" spans="1:12" ht="15" customHeight="1">
      <c r="A17" s="87" t="s">
        <v>352</v>
      </c>
      <c r="B17" s="229">
        <v>2072</v>
      </c>
      <c r="C17" s="145">
        <v>1098</v>
      </c>
      <c r="D17" s="145">
        <v>974</v>
      </c>
      <c r="E17" s="236" t="s">
        <v>356</v>
      </c>
      <c r="F17" s="145">
        <v>2839</v>
      </c>
      <c r="G17" s="145">
        <v>1405</v>
      </c>
      <c r="H17" s="145">
        <v>1434</v>
      </c>
      <c r="I17" s="236" t="s">
        <v>360</v>
      </c>
      <c r="J17" s="145">
        <v>571</v>
      </c>
      <c r="K17" s="145">
        <v>125</v>
      </c>
      <c r="L17" s="145">
        <v>446</v>
      </c>
    </row>
    <row r="18" spans="1:12" ht="15" customHeight="1">
      <c r="A18" s="226" t="s">
        <v>260</v>
      </c>
      <c r="B18" s="229">
        <v>403</v>
      </c>
      <c r="C18" s="145">
        <v>215</v>
      </c>
      <c r="D18" s="145">
        <v>188</v>
      </c>
      <c r="E18" s="234" t="s">
        <v>300</v>
      </c>
      <c r="F18" s="145">
        <v>599</v>
      </c>
      <c r="G18" s="145">
        <v>306</v>
      </c>
      <c r="H18" s="145">
        <v>293</v>
      </c>
      <c r="I18" s="234" t="s">
        <v>340</v>
      </c>
      <c r="J18" s="145">
        <v>169</v>
      </c>
      <c r="K18" s="145">
        <v>38</v>
      </c>
      <c r="L18" s="145">
        <v>131</v>
      </c>
    </row>
    <row r="19" spans="1:12" ht="15" customHeight="1">
      <c r="A19" s="226" t="s">
        <v>261</v>
      </c>
      <c r="B19" s="229">
        <v>396</v>
      </c>
      <c r="C19" s="145">
        <v>221</v>
      </c>
      <c r="D19" s="145">
        <v>175</v>
      </c>
      <c r="E19" s="234" t="s">
        <v>301</v>
      </c>
      <c r="F19" s="145">
        <v>562</v>
      </c>
      <c r="G19" s="145">
        <v>276</v>
      </c>
      <c r="H19" s="145">
        <v>286</v>
      </c>
      <c r="I19" s="234" t="s">
        <v>341</v>
      </c>
      <c r="J19" s="145">
        <v>126</v>
      </c>
      <c r="K19" s="145">
        <v>26</v>
      </c>
      <c r="L19" s="145">
        <v>100</v>
      </c>
    </row>
    <row r="20" spans="1:12" ht="15" customHeight="1">
      <c r="A20" s="226" t="s">
        <v>262</v>
      </c>
      <c r="B20" s="229">
        <v>436</v>
      </c>
      <c r="C20" s="145">
        <v>235</v>
      </c>
      <c r="D20" s="145">
        <v>201</v>
      </c>
      <c r="E20" s="234" t="s">
        <v>302</v>
      </c>
      <c r="F20" s="145">
        <v>569</v>
      </c>
      <c r="G20" s="145">
        <v>258</v>
      </c>
      <c r="H20" s="145">
        <v>311</v>
      </c>
      <c r="I20" s="234" t="s">
        <v>342</v>
      </c>
      <c r="J20" s="145">
        <v>102</v>
      </c>
      <c r="K20" s="145">
        <v>31</v>
      </c>
      <c r="L20" s="145">
        <v>71</v>
      </c>
    </row>
    <row r="21" spans="1:12" ht="15" customHeight="1">
      <c r="A21" s="226" t="s">
        <v>263</v>
      </c>
      <c r="B21" s="229">
        <v>399</v>
      </c>
      <c r="C21" s="145">
        <v>203</v>
      </c>
      <c r="D21" s="145">
        <v>196</v>
      </c>
      <c r="E21" s="234" t="s">
        <v>303</v>
      </c>
      <c r="F21" s="145">
        <v>550</v>
      </c>
      <c r="G21" s="145">
        <v>283</v>
      </c>
      <c r="H21" s="145">
        <v>267</v>
      </c>
      <c r="I21" s="234" t="s">
        <v>343</v>
      </c>
      <c r="J21" s="145">
        <v>98</v>
      </c>
      <c r="K21" s="145">
        <v>13</v>
      </c>
      <c r="L21" s="145">
        <v>85</v>
      </c>
    </row>
    <row r="22" spans="1:12" ht="15" customHeight="1">
      <c r="A22" s="226" t="s">
        <v>264</v>
      </c>
      <c r="B22" s="229">
        <v>438</v>
      </c>
      <c r="C22" s="145">
        <v>224</v>
      </c>
      <c r="D22" s="145">
        <v>214</v>
      </c>
      <c r="E22" s="234" t="s">
        <v>304</v>
      </c>
      <c r="F22" s="145">
        <v>559</v>
      </c>
      <c r="G22" s="145">
        <v>282</v>
      </c>
      <c r="H22" s="145">
        <v>277</v>
      </c>
      <c r="I22" s="234" t="s">
        <v>344</v>
      </c>
      <c r="J22" s="145">
        <v>76</v>
      </c>
      <c r="K22" s="145">
        <v>17</v>
      </c>
      <c r="L22" s="145">
        <v>59</v>
      </c>
    </row>
    <row r="23" spans="1:12" ht="15" customHeight="1">
      <c r="A23" s="87" t="s">
        <v>361</v>
      </c>
      <c r="B23" s="229">
        <v>2186</v>
      </c>
      <c r="C23" s="145">
        <v>1163</v>
      </c>
      <c r="D23" s="145">
        <v>1023</v>
      </c>
      <c r="E23" s="236" t="s">
        <v>365</v>
      </c>
      <c r="F23" s="145">
        <v>3275</v>
      </c>
      <c r="G23" s="145">
        <v>1673</v>
      </c>
      <c r="H23" s="145">
        <v>1602</v>
      </c>
      <c r="I23" s="236" t="s">
        <v>369</v>
      </c>
      <c r="J23" s="145">
        <v>162</v>
      </c>
      <c r="K23" s="145">
        <v>25</v>
      </c>
      <c r="L23" s="145">
        <v>137</v>
      </c>
    </row>
    <row r="24" spans="1:12" ht="15" customHeight="1">
      <c r="A24" s="226" t="s">
        <v>265</v>
      </c>
      <c r="B24" s="229">
        <v>454</v>
      </c>
      <c r="C24" s="145">
        <v>247</v>
      </c>
      <c r="D24" s="145">
        <v>207</v>
      </c>
      <c r="E24" s="234" t="s">
        <v>305</v>
      </c>
      <c r="F24" s="145">
        <v>616</v>
      </c>
      <c r="G24" s="145">
        <v>304</v>
      </c>
      <c r="H24" s="145">
        <v>312</v>
      </c>
      <c r="I24" s="234" t="s">
        <v>345</v>
      </c>
      <c r="J24" s="145">
        <v>44</v>
      </c>
      <c r="K24" s="145">
        <v>5</v>
      </c>
      <c r="L24" s="145">
        <v>39</v>
      </c>
    </row>
    <row r="25" spans="1:12" ht="15" customHeight="1">
      <c r="A25" s="226" t="s">
        <v>266</v>
      </c>
      <c r="B25" s="229">
        <v>439</v>
      </c>
      <c r="C25" s="145">
        <v>256</v>
      </c>
      <c r="D25" s="145">
        <v>183</v>
      </c>
      <c r="E25" s="234" t="s">
        <v>306</v>
      </c>
      <c r="F25" s="145">
        <v>639</v>
      </c>
      <c r="G25" s="145">
        <v>326</v>
      </c>
      <c r="H25" s="145">
        <v>313</v>
      </c>
      <c r="I25" s="234" t="s">
        <v>346</v>
      </c>
      <c r="J25" s="145">
        <v>41</v>
      </c>
      <c r="K25" s="145">
        <v>5</v>
      </c>
      <c r="L25" s="145">
        <v>36</v>
      </c>
    </row>
    <row r="26" spans="1:12" ht="15" customHeight="1">
      <c r="A26" s="226" t="s">
        <v>267</v>
      </c>
      <c r="B26" s="229">
        <v>479</v>
      </c>
      <c r="C26" s="145">
        <v>271</v>
      </c>
      <c r="D26" s="145">
        <v>208</v>
      </c>
      <c r="E26" s="234" t="s">
        <v>307</v>
      </c>
      <c r="F26" s="145">
        <v>640</v>
      </c>
      <c r="G26" s="145">
        <v>327</v>
      </c>
      <c r="H26" s="145">
        <v>313</v>
      </c>
      <c r="I26" s="234" t="s">
        <v>347</v>
      </c>
      <c r="J26" s="145">
        <v>32</v>
      </c>
      <c r="K26" s="145">
        <v>3</v>
      </c>
      <c r="L26" s="145">
        <v>29</v>
      </c>
    </row>
    <row r="27" spans="1:12" ht="15" customHeight="1">
      <c r="A27" s="226" t="s">
        <v>268</v>
      </c>
      <c r="B27" s="229">
        <v>443</v>
      </c>
      <c r="C27" s="145">
        <v>211</v>
      </c>
      <c r="D27" s="145">
        <v>232</v>
      </c>
      <c r="E27" s="234" t="s">
        <v>308</v>
      </c>
      <c r="F27" s="145">
        <v>650</v>
      </c>
      <c r="G27" s="145">
        <v>348</v>
      </c>
      <c r="H27" s="145">
        <v>302</v>
      </c>
      <c r="I27" s="234" t="s">
        <v>348</v>
      </c>
      <c r="J27" s="145">
        <v>32</v>
      </c>
      <c r="K27" s="145">
        <v>7</v>
      </c>
      <c r="L27" s="145">
        <v>25</v>
      </c>
    </row>
    <row r="28" spans="1:12" ht="15" customHeight="1">
      <c r="A28" s="226" t="s">
        <v>269</v>
      </c>
      <c r="B28" s="229">
        <v>371</v>
      </c>
      <c r="C28" s="145">
        <v>178</v>
      </c>
      <c r="D28" s="145">
        <v>193</v>
      </c>
      <c r="E28" s="234" t="s">
        <v>309</v>
      </c>
      <c r="F28" s="145">
        <v>730</v>
      </c>
      <c r="G28" s="145">
        <v>368</v>
      </c>
      <c r="H28" s="145">
        <v>362</v>
      </c>
      <c r="I28" s="234" t="s">
        <v>349</v>
      </c>
      <c r="J28" s="145">
        <v>13</v>
      </c>
      <c r="K28" s="145">
        <v>5</v>
      </c>
      <c r="L28" s="145">
        <v>8</v>
      </c>
    </row>
    <row r="29" spans="1:12" ht="15" customHeight="1">
      <c r="A29" s="87" t="s">
        <v>353</v>
      </c>
      <c r="B29" s="229">
        <v>1825</v>
      </c>
      <c r="C29" s="145">
        <v>866</v>
      </c>
      <c r="D29" s="145">
        <v>959</v>
      </c>
      <c r="E29" s="236" t="s">
        <v>357</v>
      </c>
      <c r="F29" s="145">
        <v>3591</v>
      </c>
      <c r="G29" s="145">
        <v>1812</v>
      </c>
      <c r="H29" s="145">
        <v>1779</v>
      </c>
      <c r="I29" s="236" t="s">
        <v>350</v>
      </c>
      <c r="J29" s="145">
        <v>22</v>
      </c>
      <c r="K29" s="145">
        <v>2</v>
      </c>
      <c r="L29" s="145">
        <v>20</v>
      </c>
    </row>
    <row r="30" spans="1:12" ht="15" customHeight="1">
      <c r="A30" s="226" t="s">
        <v>270</v>
      </c>
      <c r="B30" s="229">
        <v>329</v>
      </c>
      <c r="C30" s="145">
        <v>151</v>
      </c>
      <c r="D30" s="145">
        <v>178</v>
      </c>
      <c r="E30" s="234" t="s">
        <v>310</v>
      </c>
      <c r="F30" s="145">
        <v>788</v>
      </c>
      <c r="G30" s="145">
        <v>411</v>
      </c>
      <c r="H30" s="145">
        <v>377</v>
      </c>
      <c r="I30" s="236" t="s">
        <v>244</v>
      </c>
      <c r="J30" s="145">
        <v>26</v>
      </c>
      <c r="K30" s="145">
        <v>19</v>
      </c>
      <c r="L30" s="145">
        <v>7</v>
      </c>
    </row>
    <row r="31" spans="1:12" ht="15" customHeight="1">
      <c r="A31" s="226" t="s">
        <v>271</v>
      </c>
      <c r="B31" s="229">
        <v>357</v>
      </c>
      <c r="C31" s="145">
        <v>164</v>
      </c>
      <c r="D31" s="145">
        <v>193</v>
      </c>
      <c r="E31" s="234" t="s">
        <v>311</v>
      </c>
      <c r="F31" s="145">
        <v>818</v>
      </c>
      <c r="G31" s="145">
        <v>423</v>
      </c>
      <c r="H31" s="145">
        <v>395</v>
      </c>
      <c r="I31" s="236" t="s">
        <v>370</v>
      </c>
      <c r="J31" s="145"/>
      <c r="K31" s="145"/>
      <c r="L31" s="145"/>
    </row>
    <row r="32" spans="1:12" ht="15" customHeight="1">
      <c r="A32" s="226" t="s">
        <v>272</v>
      </c>
      <c r="B32" s="229">
        <v>390</v>
      </c>
      <c r="C32" s="145">
        <v>199</v>
      </c>
      <c r="D32" s="145">
        <v>191</v>
      </c>
      <c r="E32" s="234" t="s">
        <v>312</v>
      </c>
      <c r="F32" s="145">
        <v>831</v>
      </c>
      <c r="G32" s="145">
        <v>396</v>
      </c>
      <c r="H32" s="145">
        <v>435</v>
      </c>
      <c r="I32" s="236" t="s">
        <v>223</v>
      </c>
      <c r="J32" s="145">
        <v>5398</v>
      </c>
      <c r="K32" s="145">
        <v>2842</v>
      </c>
      <c r="L32" s="145">
        <v>2556</v>
      </c>
    </row>
    <row r="33" spans="1:12" ht="15" customHeight="1">
      <c r="A33" s="226" t="s">
        <v>273</v>
      </c>
      <c r="B33" s="229">
        <v>374</v>
      </c>
      <c r="C33" s="145">
        <v>174</v>
      </c>
      <c r="D33" s="145">
        <v>200</v>
      </c>
      <c r="E33" s="234" t="s">
        <v>313</v>
      </c>
      <c r="F33" s="145">
        <v>721</v>
      </c>
      <c r="G33" s="145">
        <v>365</v>
      </c>
      <c r="H33" s="145">
        <v>356</v>
      </c>
      <c r="I33" s="236" t="s">
        <v>125</v>
      </c>
      <c r="J33" s="145">
        <v>25493</v>
      </c>
      <c r="K33" s="145">
        <v>12687</v>
      </c>
      <c r="L33" s="145">
        <v>12806</v>
      </c>
    </row>
    <row r="34" spans="1:12" ht="15" customHeight="1">
      <c r="A34" s="226" t="s">
        <v>274</v>
      </c>
      <c r="B34" s="229">
        <v>375</v>
      </c>
      <c r="C34" s="145">
        <v>178</v>
      </c>
      <c r="D34" s="145">
        <v>197</v>
      </c>
      <c r="E34" s="234" t="s">
        <v>314</v>
      </c>
      <c r="F34" s="145">
        <v>433</v>
      </c>
      <c r="G34" s="145">
        <v>217</v>
      </c>
      <c r="H34" s="145">
        <v>216</v>
      </c>
      <c r="I34" s="236" t="s">
        <v>371</v>
      </c>
      <c r="J34" s="145">
        <v>12346</v>
      </c>
      <c r="K34" s="145">
        <v>5068</v>
      </c>
      <c r="L34" s="145">
        <v>7278</v>
      </c>
    </row>
    <row r="35" spans="1:12" ht="15" customHeight="1">
      <c r="A35" s="87" t="s">
        <v>362</v>
      </c>
      <c r="B35" s="229">
        <v>2063</v>
      </c>
      <c r="C35" s="145">
        <v>1022</v>
      </c>
      <c r="D35" s="145">
        <v>1041</v>
      </c>
      <c r="E35" s="236" t="s">
        <v>366</v>
      </c>
      <c r="F35" s="145">
        <v>2788</v>
      </c>
      <c r="G35" s="145">
        <v>1333</v>
      </c>
      <c r="H35" s="145">
        <v>1455</v>
      </c>
      <c r="I35" s="236" t="s">
        <v>127</v>
      </c>
      <c r="J35" s="145">
        <v>6942</v>
      </c>
      <c r="K35" s="145">
        <v>2583</v>
      </c>
      <c r="L35" s="145">
        <v>4359</v>
      </c>
    </row>
    <row r="36" spans="1:12" ht="15" customHeight="1">
      <c r="A36" s="226" t="s">
        <v>275</v>
      </c>
      <c r="B36" s="229">
        <v>398</v>
      </c>
      <c r="C36" s="145">
        <v>204</v>
      </c>
      <c r="D36" s="145">
        <v>194</v>
      </c>
      <c r="E36" s="234" t="s">
        <v>315</v>
      </c>
      <c r="F36" s="145">
        <v>469</v>
      </c>
      <c r="G36" s="145">
        <v>214</v>
      </c>
      <c r="H36" s="145">
        <v>255</v>
      </c>
      <c r="I36" s="236" t="s">
        <v>222</v>
      </c>
      <c r="J36" s="45">
        <v>2015</v>
      </c>
      <c r="K36" s="45">
        <v>533</v>
      </c>
      <c r="L36" s="45">
        <v>1482</v>
      </c>
    </row>
    <row r="37" spans="1:9" ht="15" customHeight="1">
      <c r="A37" s="226" t="s">
        <v>276</v>
      </c>
      <c r="B37" s="229">
        <v>439</v>
      </c>
      <c r="C37" s="145">
        <v>220</v>
      </c>
      <c r="D37" s="145">
        <v>219</v>
      </c>
      <c r="E37" s="234" t="s">
        <v>316</v>
      </c>
      <c r="F37" s="145">
        <v>639</v>
      </c>
      <c r="G37" s="145">
        <v>318</v>
      </c>
      <c r="H37" s="145">
        <v>321</v>
      </c>
      <c r="I37" s="239" t="s">
        <v>678</v>
      </c>
    </row>
    <row r="38" spans="1:9" ht="15" customHeight="1">
      <c r="A38" s="226" t="s">
        <v>277</v>
      </c>
      <c r="B38" s="229">
        <v>425</v>
      </c>
      <c r="C38" s="145">
        <v>187</v>
      </c>
      <c r="D38" s="145">
        <v>238</v>
      </c>
      <c r="E38" s="234" t="s">
        <v>317</v>
      </c>
      <c r="F38" s="145">
        <v>522</v>
      </c>
      <c r="G38" s="145">
        <v>240</v>
      </c>
      <c r="H38" s="145">
        <v>282</v>
      </c>
      <c r="I38" s="239" t="s">
        <v>625</v>
      </c>
    </row>
    <row r="39" spans="1:12" ht="15" customHeight="1">
      <c r="A39" s="226" t="s">
        <v>278</v>
      </c>
      <c r="B39" s="229">
        <v>389</v>
      </c>
      <c r="C39" s="145">
        <v>206</v>
      </c>
      <c r="D39" s="145">
        <v>183</v>
      </c>
      <c r="E39" s="234" t="s">
        <v>318</v>
      </c>
      <c r="F39" s="145">
        <v>604</v>
      </c>
      <c r="G39" s="145">
        <v>303</v>
      </c>
      <c r="H39" s="145">
        <v>301</v>
      </c>
      <c r="I39" s="236" t="s">
        <v>223</v>
      </c>
      <c r="J39" s="237">
        <v>12.5</v>
      </c>
      <c r="K39" s="237">
        <v>13.8</v>
      </c>
      <c r="L39" s="237">
        <v>11.3</v>
      </c>
    </row>
    <row r="40" spans="1:12" ht="15" customHeight="1">
      <c r="A40" s="226" t="s">
        <v>279</v>
      </c>
      <c r="B40" s="229">
        <v>412</v>
      </c>
      <c r="C40" s="145">
        <v>205</v>
      </c>
      <c r="D40" s="145">
        <v>207</v>
      </c>
      <c r="E40" s="234" t="s">
        <v>319</v>
      </c>
      <c r="F40" s="145">
        <v>554</v>
      </c>
      <c r="G40" s="145">
        <v>258</v>
      </c>
      <c r="H40" s="145">
        <v>296</v>
      </c>
      <c r="I40" s="236" t="s">
        <v>125</v>
      </c>
      <c r="J40" s="237">
        <v>59</v>
      </c>
      <c r="K40" s="237">
        <v>61.6</v>
      </c>
      <c r="L40" s="237">
        <v>56.6</v>
      </c>
    </row>
    <row r="41" spans="1:12" ht="15" customHeight="1">
      <c r="A41" s="87" t="s">
        <v>354</v>
      </c>
      <c r="B41" s="229">
        <v>2209</v>
      </c>
      <c r="C41" s="145">
        <v>1102</v>
      </c>
      <c r="D41" s="145">
        <v>1107</v>
      </c>
      <c r="E41" s="236" t="s">
        <v>358</v>
      </c>
      <c r="F41" s="145">
        <v>2616</v>
      </c>
      <c r="G41" s="145">
        <v>1152</v>
      </c>
      <c r="H41" s="145">
        <v>1464</v>
      </c>
      <c r="I41" s="236" t="s">
        <v>371</v>
      </c>
      <c r="J41" s="237">
        <v>28.6</v>
      </c>
      <c r="K41" s="237">
        <v>24.6</v>
      </c>
      <c r="L41" s="237">
        <v>32.1</v>
      </c>
    </row>
    <row r="42" spans="1:12" ht="15" customHeight="1">
      <c r="A42" s="226" t="s">
        <v>280</v>
      </c>
      <c r="B42" s="229">
        <v>410</v>
      </c>
      <c r="C42" s="145">
        <v>215</v>
      </c>
      <c r="D42" s="145">
        <v>195</v>
      </c>
      <c r="E42" s="234" t="s">
        <v>320</v>
      </c>
      <c r="F42" s="145">
        <v>481</v>
      </c>
      <c r="G42" s="145">
        <v>219</v>
      </c>
      <c r="H42" s="145">
        <v>262</v>
      </c>
      <c r="I42" s="236" t="s">
        <v>127</v>
      </c>
      <c r="J42" s="237">
        <v>16.1</v>
      </c>
      <c r="K42" s="237">
        <v>12.5</v>
      </c>
      <c r="L42" s="237">
        <v>19.2</v>
      </c>
    </row>
    <row r="43" spans="1:12" ht="15" customHeight="1">
      <c r="A43" s="226" t="s">
        <v>281</v>
      </c>
      <c r="B43" s="229">
        <v>437</v>
      </c>
      <c r="C43" s="145">
        <v>226</v>
      </c>
      <c r="D43" s="145">
        <v>211</v>
      </c>
      <c r="E43" s="234" t="s">
        <v>321</v>
      </c>
      <c r="F43" s="145">
        <v>463</v>
      </c>
      <c r="G43" s="145">
        <v>199</v>
      </c>
      <c r="H43" s="145">
        <v>264</v>
      </c>
      <c r="I43" s="236" t="s">
        <v>222</v>
      </c>
      <c r="J43" s="237">
        <v>4.7</v>
      </c>
      <c r="K43" s="237">
        <v>2.6</v>
      </c>
      <c r="L43" s="237">
        <v>6.5</v>
      </c>
    </row>
    <row r="44" spans="1:12" ht="15" customHeight="1">
      <c r="A44" s="226" t="s">
        <v>282</v>
      </c>
      <c r="B44" s="229">
        <v>438</v>
      </c>
      <c r="C44" s="145">
        <v>226</v>
      </c>
      <c r="D44" s="145">
        <v>212</v>
      </c>
      <c r="E44" s="234" t="s">
        <v>322</v>
      </c>
      <c r="F44" s="145">
        <v>514</v>
      </c>
      <c r="G44" s="145">
        <v>240</v>
      </c>
      <c r="H44" s="145">
        <v>274</v>
      </c>
      <c r="I44" s="236" t="s">
        <v>245</v>
      </c>
      <c r="J44" s="237">
        <v>48.2</v>
      </c>
      <c r="K44" s="237">
        <v>46</v>
      </c>
      <c r="L44" s="237">
        <v>50.1</v>
      </c>
    </row>
    <row r="45" spans="1:12" ht="15" customHeight="1">
      <c r="A45" s="226" t="s">
        <v>283</v>
      </c>
      <c r="B45" s="229">
        <v>443</v>
      </c>
      <c r="C45" s="145">
        <v>200</v>
      </c>
      <c r="D45" s="145">
        <v>243</v>
      </c>
      <c r="E45" s="234" t="s">
        <v>323</v>
      </c>
      <c r="F45" s="145">
        <v>559</v>
      </c>
      <c r="G45" s="145">
        <v>238</v>
      </c>
      <c r="H45" s="145">
        <v>321</v>
      </c>
      <c r="I45" s="236" t="s">
        <v>130</v>
      </c>
      <c r="J45" s="238">
        <v>50.9</v>
      </c>
      <c r="K45" s="237">
        <v>48.8</v>
      </c>
      <c r="L45" s="237">
        <v>52.9</v>
      </c>
    </row>
    <row r="46" spans="1:9" ht="15" customHeight="1">
      <c r="A46" s="226" t="s">
        <v>284</v>
      </c>
      <c r="B46" s="229">
        <v>481</v>
      </c>
      <c r="C46" s="145">
        <v>235</v>
      </c>
      <c r="D46" s="145">
        <v>246</v>
      </c>
      <c r="E46" s="234" t="s">
        <v>324</v>
      </c>
      <c r="F46" s="145">
        <v>599</v>
      </c>
      <c r="G46" s="145">
        <v>256</v>
      </c>
      <c r="H46" s="145">
        <v>343</v>
      </c>
      <c r="I46" s="239"/>
    </row>
    <row r="47" spans="1:9" ht="15" customHeight="1">
      <c r="A47" s="333" t="s">
        <v>363</v>
      </c>
      <c r="B47" s="227">
        <v>2544</v>
      </c>
      <c r="C47" s="227">
        <v>1280</v>
      </c>
      <c r="D47" s="227">
        <v>1264</v>
      </c>
      <c r="E47" s="236" t="s">
        <v>367</v>
      </c>
      <c r="F47" s="145">
        <v>2632</v>
      </c>
      <c r="G47" s="145">
        <v>1139</v>
      </c>
      <c r="H47" s="145">
        <v>1493</v>
      </c>
      <c r="I47" s="239"/>
    </row>
    <row r="48" spans="1:9" ht="15" customHeight="1">
      <c r="A48" s="334" t="s">
        <v>285</v>
      </c>
      <c r="B48" s="145">
        <v>479</v>
      </c>
      <c r="C48" s="145">
        <v>223</v>
      </c>
      <c r="D48" s="145">
        <v>256</v>
      </c>
      <c r="E48" s="234" t="s">
        <v>325</v>
      </c>
      <c r="F48" s="145">
        <v>534</v>
      </c>
      <c r="G48" s="145">
        <v>246</v>
      </c>
      <c r="H48" s="145">
        <v>288</v>
      </c>
      <c r="I48" s="239"/>
    </row>
    <row r="49" spans="1:9" ht="15" customHeight="1">
      <c r="A49" s="334" t="s">
        <v>286</v>
      </c>
      <c r="B49" s="145">
        <v>517</v>
      </c>
      <c r="C49" s="145">
        <v>250</v>
      </c>
      <c r="D49" s="145">
        <v>267</v>
      </c>
      <c r="E49" s="234" t="s">
        <v>326</v>
      </c>
      <c r="F49" s="145">
        <v>506</v>
      </c>
      <c r="G49" s="145">
        <v>217</v>
      </c>
      <c r="H49" s="145">
        <v>289</v>
      </c>
      <c r="I49" s="239"/>
    </row>
    <row r="50" spans="1:9" ht="15" customHeight="1">
      <c r="A50" s="334" t="s">
        <v>287</v>
      </c>
      <c r="B50" s="145">
        <v>564</v>
      </c>
      <c r="C50" s="145">
        <v>299</v>
      </c>
      <c r="D50" s="145">
        <v>265</v>
      </c>
      <c r="E50" s="234" t="s">
        <v>327</v>
      </c>
      <c r="F50" s="145">
        <v>526</v>
      </c>
      <c r="G50" s="145">
        <v>222</v>
      </c>
      <c r="H50" s="145">
        <v>304</v>
      </c>
      <c r="I50" s="239"/>
    </row>
    <row r="51" spans="1:9" ht="15" customHeight="1">
      <c r="A51" s="334" t="s">
        <v>288</v>
      </c>
      <c r="B51" s="145">
        <v>499</v>
      </c>
      <c r="C51" s="145">
        <v>255</v>
      </c>
      <c r="D51" s="145">
        <v>244</v>
      </c>
      <c r="E51" s="234" t="s">
        <v>328</v>
      </c>
      <c r="F51" s="145">
        <v>534</v>
      </c>
      <c r="G51" s="145">
        <v>235</v>
      </c>
      <c r="H51" s="145">
        <v>299</v>
      </c>
      <c r="I51" s="239"/>
    </row>
    <row r="52" spans="1:12" ht="15" customHeight="1" thickBot="1">
      <c r="A52" s="335" t="s">
        <v>289</v>
      </c>
      <c r="B52" s="147">
        <v>485</v>
      </c>
      <c r="C52" s="147">
        <v>253</v>
      </c>
      <c r="D52" s="147">
        <v>232</v>
      </c>
      <c r="E52" s="235" t="s">
        <v>329</v>
      </c>
      <c r="F52" s="147">
        <v>532</v>
      </c>
      <c r="G52" s="147">
        <v>219</v>
      </c>
      <c r="H52" s="147">
        <v>313</v>
      </c>
      <c r="I52" s="240"/>
      <c r="J52" s="120"/>
      <c r="K52" s="120"/>
      <c r="L52" s="120"/>
    </row>
    <row r="53" spans="1:4" ht="15" customHeight="1">
      <c r="A53" s="220" t="s">
        <v>13</v>
      </c>
      <c r="B53" s="145"/>
      <c r="C53" s="145"/>
      <c r="D53" s="145"/>
    </row>
  </sheetData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2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1" customWidth="1"/>
  </cols>
  <sheetData>
    <row r="1" spans="1:10" s="204" customFormat="1" ht="15" customHeight="1">
      <c r="A1" s="204" t="s">
        <v>753</v>
      </c>
      <c r="C1" s="206"/>
      <c r="D1" s="206"/>
      <c r="E1" s="206"/>
      <c r="F1" s="426" t="s">
        <v>831</v>
      </c>
      <c r="J1" s="426" t="s">
        <v>831</v>
      </c>
    </row>
    <row r="2" spans="3:5" ht="15" customHeight="1" thickBot="1">
      <c r="C2" s="103"/>
      <c r="D2" s="103"/>
      <c r="E2" s="103"/>
    </row>
    <row r="3" spans="1:10" ht="15" customHeight="1">
      <c r="A3" s="407" t="s">
        <v>212</v>
      </c>
      <c r="B3" s="134" t="s">
        <v>90</v>
      </c>
      <c r="C3" s="134" t="s">
        <v>91</v>
      </c>
      <c r="D3" s="134" t="s">
        <v>92</v>
      </c>
      <c r="E3" s="134" t="s">
        <v>93</v>
      </c>
      <c r="F3" s="134" t="s">
        <v>94</v>
      </c>
      <c r="G3" s="134" t="s">
        <v>95</v>
      </c>
      <c r="H3" s="134" t="s">
        <v>34</v>
      </c>
      <c r="I3" s="134" t="s">
        <v>60</v>
      </c>
      <c r="J3" s="408" t="s">
        <v>220</v>
      </c>
    </row>
    <row r="4" spans="1:10" ht="15" customHeight="1">
      <c r="A4" s="409" t="s">
        <v>150</v>
      </c>
      <c r="B4" s="404">
        <f>SUM(B5:B9)</f>
        <v>43428.872</v>
      </c>
      <c r="C4" s="404">
        <f>SUM(C5:C9)</f>
        <v>42026.853</v>
      </c>
      <c r="D4" s="404">
        <f>SUM(D5:D9)</f>
        <v>41685.835</v>
      </c>
      <c r="E4" s="404">
        <f>SUM(E5:E9)</f>
        <v>41144.821</v>
      </c>
      <c r="F4" s="404">
        <f>SUM(F5:F11)</f>
        <v>41803</v>
      </c>
      <c r="G4" s="404">
        <f>SUM(G5:G9)</f>
        <v>44752.776</v>
      </c>
      <c r="H4" s="404">
        <f>SUM(H5:H9)</f>
        <v>46325.756</v>
      </c>
      <c r="I4" s="404">
        <v>45245</v>
      </c>
      <c r="J4" s="405">
        <v>43263</v>
      </c>
    </row>
    <row r="5" spans="1:10" ht="15" customHeight="1">
      <c r="A5" s="248" t="s">
        <v>223</v>
      </c>
      <c r="B5" s="105">
        <v>9454</v>
      </c>
      <c r="C5" s="105">
        <v>8440</v>
      </c>
      <c r="D5" s="105">
        <v>8144</v>
      </c>
      <c r="E5" s="105">
        <v>7989</v>
      </c>
      <c r="F5" s="105">
        <v>7690</v>
      </c>
      <c r="G5" s="105">
        <v>7593</v>
      </c>
      <c r="H5" s="105">
        <v>7266</v>
      </c>
      <c r="I5" s="105">
        <v>6329</v>
      </c>
      <c r="J5" s="136">
        <v>5398</v>
      </c>
    </row>
    <row r="6" spans="1:10" ht="15" customHeight="1">
      <c r="A6" s="248"/>
      <c r="B6" s="125">
        <v>0.218</v>
      </c>
      <c r="C6" s="125">
        <v>0.201</v>
      </c>
      <c r="D6" s="125">
        <v>0.195</v>
      </c>
      <c r="E6" s="125">
        <v>0.194</v>
      </c>
      <c r="F6" s="125">
        <v>0.184</v>
      </c>
      <c r="G6" s="125">
        <v>0.17</v>
      </c>
      <c r="H6" s="125">
        <v>0.157</v>
      </c>
      <c r="I6" s="125">
        <v>0.14</v>
      </c>
      <c r="J6" s="406">
        <v>0.125</v>
      </c>
    </row>
    <row r="7" spans="1:10" ht="15" customHeight="1">
      <c r="A7" s="248" t="s">
        <v>125</v>
      </c>
      <c r="B7" s="105">
        <v>28398</v>
      </c>
      <c r="C7" s="105">
        <v>27389</v>
      </c>
      <c r="D7" s="105">
        <v>26671</v>
      </c>
      <c r="E7" s="105">
        <v>25793</v>
      </c>
      <c r="F7" s="105">
        <v>25816</v>
      </c>
      <c r="G7" s="105">
        <v>27138</v>
      </c>
      <c r="H7" s="105">
        <v>27734</v>
      </c>
      <c r="I7" s="105">
        <v>26932</v>
      </c>
      <c r="J7" s="136">
        <v>25493</v>
      </c>
    </row>
    <row r="8" spans="1:10" ht="15" customHeight="1">
      <c r="A8" s="248"/>
      <c r="B8" s="125">
        <v>0.654</v>
      </c>
      <c r="C8" s="125">
        <v>0.652</v>
      </c>
      <c r="D8" s="125">
        <v>0.64</v>
      </c>
      <c r="E8" s="125">
        <v>0.627</v>
      </c>
      <c r="F8" s="125">
        <v>0.618</v>
      </c>
      <c r="G8" s="125">
        <v>0.606</v>
      </c>
      <c r="H8" s="125">
        <v>0.599</v>
      </c>
      <c r="I8" s="125">
        <v>0.595</v>
      </c>
      <c r="J8" s="406">
        <v>0.59</v>
      </c>
    </row>
    <row r="9" spans="1:10" ht="15" customHeight="1">
      <c r="A9" s="248" t="s">
        <v>126</v>
      </c>
      <c r="B9" s="105">
        <v>5576</v>
      </c>
      <c r="C9" s="105">
        <v>6197</v>
      </c>
      <c r="D9" s="105">
        <v>6870</v>
      </c>
      <c r="E9" s="105">
        <v>7362</v>
      </c>
      <c r="F9" s="105">
        <v>8290</v>
      </c>
      <c r="G9" s="105">
        <v>10021</v>
      </c>
      <c r="H9" s="105">
        <v>11325</v>
      </c>
      <c r="I9" s="105">
        <v>11974</v>
      </c>
      <c r="J9" s="136">
        <v>12346</v>
      </c>
    </row>
    <row r="10" spans="1:10" ht="15" customHeight="1">
      <c r="A10" s="248"/>
      <c r="B10" s="125">
        <v>0.128</v>
      </c>
      <c r="C10" s="125">
        <v>0.147</v>
      </c>
      <c r="D10" s="125">
        <v>0.165</v>
      </c>
      <c r="E10" s="125">
        <v>0.179</v>
      </c>
      <c r="F10" s="125">
        <v>0.198</v>
      </c>
      <c r="G10" s="125">
        <v>0.224</v>
      </c>
      <c r="H10" s="125">
        <v>0.244</v>
      </c>
      <c r="I10" s="125">
        <v>0.265</v>
      </c>
      <c r="J10" s="406">
        <v>0.286</v>
      </c>
    </row>
    <row r="11" spans="1:10" ht="15" customHeight="1" thickBot="1">
      <c r="A11" s="410" t="s">
        <v>211</v>
      </c>
      <c r="B11" s="411" t="s">
        <v>374</v>
      </c>
      <c r="C11" s="392" t="s">
        <v>374</v>
      </c>
      <c r="D11" s="392" t="s">
        <v>374</v>
      </c>
      <c r="E11" s="118" t="s">
        <v>374</v>
      </c>
      <c r="F11" s="110">
        <v>6</v>
      </c>
      <c r="G11" s="392" t="s">
        <v>695</v>
      </c>
      <c r="H11" s="392" t="s">
        <v>695</v>
      </c>
      <c r="I11" s="126">
        <v>10</v>
      </c>
      <c r="J11" s="166">
        <v>22</v>
      </c>
    </row>
    <row r="12" spans="1:6" s="223" customFormat="1" ht="15" customHeight="1">
      <c r="A12" s="220" t="s">
        <v>248</v>
      </c>
      <c r="B12" s="220"/>
      <c r="C12" s="220"/>
      <c r="D12" s="220"/>
      <c r="E12" s="221"/>
      <c r="F12" s="222"/>
    </row>
  </sheetData>
  <hyperlinks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162" customWidth="1"/>
    <col min="2" max="2" width="7.625" style="162" customWidth="1"/>
    <col min="3" max="12" width="7.125" style="162" customWidth="1"/>
    <col min="13" max="16384" width="10.625" style="162" customWidth="1"/>
  </cols>
  <sheetData>
    <row r="1" spans="1:12" s="217" customFormat="1" ht="15" customHeight="1">
      <c r="A1" s="206" t="s">
        <v>754</v>
      </c>
      <c r="B1" s="205"/>
      <c r="C1" s="216"/>
      <c r="D1" s="216"/>
      <c r="E1" s="216"/>
      <c r="F1" s="216"/>
      <c r="G1" s="216"/>
      <c r="H1" s="216"/>
      <c r="I1" s="216"/>
      <c r="J1" s="216"/>
      <c r="K1" s="209"/>
      <c r="L1" s="426" t="s">
        <v>831</v>
      </c>
    </row>
    <row r="2" spans="1:12" ht="15" customHeight="1" thickBot="1">
      <c r="A2" s="119"/>
      <c r="B2" s="153"/>
      <c r="C2" s="161"/>
      <c r="D2" s="161"/>
      <c r="E2" s="161"/>
      <c r="F2" s="161"/>
      <c r="G2" s="161"/>
      <c r="H2" s="161"/>
      <c r="I2" s="161"/>
      <c r="J2" s="161"/>
      <c r="K2" s="161"/>
      <c r="L2" s="140" t="s">
        <v>372</v>
      </c>
    </row>
    <row r="3" spans="1:12" ht="15" customHeight="1">
      <c r="A3" s="446"/>
      <c r="B3" s="450" t="s">
        <v>75</v>
      </c>
      <c r="C3" s="470" t="s">
        <v>76</v>
      </c>
      <c r="D3" s="470"/>
      <c r="E3" s="470"/>
      <c r="F3" s="470"/>
      <c r="G3" s="473"/>
      <c r="H3" s="473" t="s">
        <v>77</v>
      </c>
      <c r="I3" s="445"/>
      <c r="J3" s="445"/>
      <c r="K3" s="445"/>
      <c r="L3" s="452"/>
    </row>
    <row r="4" spans="1:12" ht="15" customHeight="1">
      <c r="A4" s="449"/>
      <c r="B4" s="451"/>
      <c r="C4" s="141" t="s">
        <v>375</v>
      </c>
      <c r="D4" s="141" t="s">
        <v>132</v>
      </c>
      <c r="E4" s="141" t="s">
        <v>133</v>
      </c>
      <c r="F4" s="141" t="s">
        <v>134</v>
      </c>
      <c r="G4" s="141" t="s">
        <v>135</v>
      </c>
      <c r="H4" s="141" t="s">
        <v>375</v>
      </c>
      <c r="I4" s="142" t="s">
        <v>132</v>
      </c>
      <c r="J4" s="142" t="s">
        <v>133</v>
      </c>
      <c r="K4" s="143" t="s">
        <v>134</v>
      </c>
      <c r="L4" s="132" t="s">
        <v>135</v>
      </c>
    </row>
    <row r="5" spans="1:12" ht="15" customHeight="1">
      <c r="A5" s="247" t="s">
        <v>150</v>
      </c>
      <c r="B5" s="117">
        <f aca="true" t="shared" si="0" ref="B5:L5">SUM(B6:B23)</f>
        <v>37839</v>
      </c>
      <c r="C5" s="144">
        <f t="shared" si="0"/>
        <v>17755</v>
      </c>
      <c r="D5" s="144">
        <f t="shared" si="0"/>
        <v>4710</v>
      </c>
      <c r="E5" s="144">
        <f t="shared" si="0"/>
        <v>11550</v>
      </c>
      <c r="F5" s="144">
        <f t="shared" si="0"/>
        <v>715</v>
      </c>
      <c r="G5" s="144">
        <f t="shared" si="0"/>
        <v>573</v>
      </c>
      <c r="H5" s="144">
        <f t="shared" si="0"/>
        <v>20084</v>
      </c>
      <c r="I5" s="144">
        <f t="shared" si="0"/>
        <v>3689</v>
      </c>
      <c r="J5" s="144">
        <f t="shared" si="0"/>
        <v>11557</v>
      </c>
      <c r="K5" s="144">
        <f t="shared" si="0"/>
        <v>3819</v>
      </c>
      <c r="L5" s="144">
        <f t="shared" si="0"/>
        <v>767</v>
      </c>
    </row>
    <row r="6" spans="1:12" ht="15" customHeight="1">
      <c r="A6" s="248" t="s">
        <v>105</v>
      </c>
      <c r="B6" s="114">
        <f aca="true" t="shared" si="1" ref="B6:B23">C6+H6</f>
        <v>2186</v>
      </c>
      <c r="C6" s="112">
        <v>1163</v>
      </c>
      <c r="D6" s="112">
        <v>1157</v>
      </c>
      <c r="E6" s="112">
        <v>5</v>
      </c>
      <c r="F6" s="112" t="s">
        <v>695</v>
      </c>
      <c r="G6" s="112" t="s">
        <v>695</v>
      </c>
      <c r="H6" s="112">
        <v>1023</v>
      </c>
      <c r="I6" s="112">
        <v>1017</v>
      </c>
      <c r="J6" s="112">
        <v>5</v>
      </c>
      <c r="K6" s="112" t="s">
        <v>695</v>
      </c>
      <c r="L6" s="112" t="s">
        <v>695</v>
      </c>
    </row>
    <row r="7" spans="1:12" ht="15" customHeight="1">
      <c r="A7" s="248" t="s">
        <v>106</v>
      </c>
      <c r="B7" s="114">
        <f t="shared" si="1"/>
        <v>1825</v>
      </c>
      <c r="C7" s="112">
        <v>866</v>
      </c>
      <c r="D7" s="112">
        <v>806</v>
      </c>
      <c r="E7" s="112">
        <v>49</v>
      </c>
      <c r="F7" s="112" t="s">
        <v>695</v>
      </c>
      <c r="G7" s="112">
        <v>4</v>
      </c>
      <c r="H7" s="112">
        <v>959</v>
      </c>
      <c r="I7" s="112">
        <v>863</v>
      </c>
      <c r="J7" s="112">
        <v>83</v>
      </c>
      <c r="K7" s="112">
        <v>1</v>
      </c>
      <c r="L7" s="112">
        <v>6</v>
      </c>
    </row>
    <row r="8" spans="1:12" ht="15" customHeight="1">
      <c r="A8" s="248" t="s">
        <v>107</v>
      </c>
      <c r="B8" s="114">
        <f t="shared" si="1"/>
        <v>2063</v>
      </c>
      <c r="C8" s="112">
        <v>1022</v>
      </c>
      <c r="D8" s="112">
        <v>713</v>
      </c>
      <c r="E8" s="112">
        <v>269</v>
      </c>
      <c r="F8" s="112" t="s">
        <v>695</v>
      </c>
      <c r="G8" s="112">
        <v>12</v>
      </c>
      <c r="H8" s="112">
        <v>1041</v>
      </c>
      <c r="I8" s="112">
        <v>624</v>
      </c>
      <c r="J8" s="112">
        <v>372</v>
      </c>
      <c r="K8" s="112">
        <v>2</v>
      </c>
      <c r="L8" s="112">
        <v>27</v>
      </c>
    </row>
    <row r="9" spans="1:12" ht="15" customHeight="1">
      <c r="A9" s="248" t="s">
        <v>108</v>
      </c>
      <c r="B9" s="114">
        <f t="shared" si="1"/>
        <v>2209</v>
      </c>
      <c r="C9" s="112">
        <v>1102</v>
      </c>
      <c r="D9" s="112">
        <v>501</v>
      </c>
      <c r="E9" s="112">
        <v>557</v>
      </c>
      <c r="F9" s="112" t="s">
        <v>695</v>
      </c>
      <c r="G9" s="112">
        <v>26</v>
      </c>
      <c r="H9" s="112">
        <v>1107</v>
      </c>
      <c r="I9" s="112">
        <v>366</v>
      </c>
      <c r="J9" s="112">
        <v>681</v>
      </c>
      <c r="K9" s="112" t="s">
        <v>695</v>
      </c>
      <c r="L9" s="112">
        <v>51</v>
      </c>
    </row>
    <row r="10" spans="1:12" ht="15" customHeight="1">
      <c r="A10" s="248" t="s">
        <v>109</v>
      </c>
      <c r="B10" s="114">
        <f t="shared" si="1"/>
        <v>2544</v>
      </c>
      <c r="C10" s="112">
        <v>1280</v>
      </c>
      <c r="D10" s="112">
        <v>403</v>
      </c>
      <c r="E10" s="112">
        <v>798</v>
      </c>
      <c r="F10" s="112">
        <v>4</v>
      </c>
      <c r="G10" s="112">
        <v>54</v>
      </c>
      <c r="H10" s="112">
        <v>1264</v>
      </c>
      <c r="I10" s="112">
        <v>241</v>
      </c>
      <c r="J10" s="112">
        <v>926</v>
      </c>
      <c r="K10" s="112">
        <v>4</v>
      </c>
      <c r="L10" s="112">
        <v>81</v>
      </c>
    </row>
    <row r="11" spans="1:12" ht="15" customHeight="1">
      <c r="A11" s="248" t="s">
        <v>110</v>
      </c>
      <c r="B11" s="114">
        <f t="shared" si="1"/>
        <v>2365</v>
      </c>
      <c r="C11" s="112">
        <v>1136</v>
      </c>
      <c r="D11" s="112">
        <v>276</v>
      </c>
      <c r="E11" s="112">
        <v>779</v>
      </c>
      <c r="F11" s="112">
        <v>6</v>
      </c>
      <c r="G11" s="112">
        <v>59</v>
      </c>
      <c r="H11" s="112">
        <v>1229</v>
      </c>
      <c r="I11" s="112">
        <v>132</v>
      </c>
      <c r="J11" s="112">
        <v>973</v>
      </c>
      <c r="K11" s="112">
        <v>17</v>
      </c>
      <c r="L11" s="112">
        <v>97</v>
      </c>
    </row>
    <row r="12" spans="1:12" ht="15" customHeight="1">
      <c r="A12" s="248" t="s">
        <v>111</v>
      </c>
      <c r="B12" s="114">
        <f t="shared" si="1"/>
        <v>2596</v>
      </c>
      <c r="C12" s="112">
        <v>1228</v>
      </c>
      <c r="D12" s="112">
        <v>217</v>
      </c>
      <c r="E12" s="112">
        <v>937</v>
      </c>
      <c r="F12" s="112">
        <v>5</v>
      </c>
      <c r="G12" s="112">
        <v>57</v>
      </c>
      <c r="H12" s="112">
        <v>1368</v>
      </c>
      <c r="I12" s="112">
        <v>95</v>
      </c>
      <c r="J12" s="112">
        <v>1148</v>
      </c>
      <c r="K12" s="112">
        <v>26</v>
      </c>
      <c r="L12" s="112">
        <v>87</v>
      </c>
    </row>
    <row r="13" spans="1:12" ht="15" customHeight="1">
      <c r="A13" s="248" t="s">
        <v>112</v>
      </c>
      <c r="B13" s="114">
        <f t="shared" si="1"/>
        <v>2839</v>
      </c>
      <c r="C13" s="112">
        <v>1405</v>
      </c>
      <c r="D13" s="112">
        <v>201</v>
      </c>
      <c r="E13" s="112">
        <v>1112</v>
      </c>
      <c r="F13" s="112">
        <v>12</v>
      </c>
      <c r="G13" s="112">
        <v>69</v>
      </c>
      <c r="H13" s="112">
        <v>1434</v>
      </c>
      <c r="I13" s="112">
        <v>58</v>
      </c>
      <c r="J13" s="112">
        <v>1235</v>
      </c>
      <c r="K13" s="112">
        <v>37</v>
      </c>
      <c r="L13" s="112">
        <v>90</v>
      </c>
    </row>
    <row r="14" spans="1:12" ht="15" customHeight="1">
      <c r="A14" s="249" t="s">
        <v>113</v>
      </c>
      <c r="B14" s="114">
        <f t="shared" si="1"/>
        <v>3275</v>
      </c>
      <c r="C14" s="112">
        <v>1673</v>
      </c>
      <c r="D14" s="112">
        <v>182</v>
      </c>
      <c r="E14" s="112">
        <v>1361</v>
      </c>
      <c r="F14" s="112">
        <v>26</v>
      </c>
      <c r="G14" s="112">
        <v>85</v>
      </c>
      <c r="H14" s="112">
        <v>1602</v>
      </c>
      <c r="I14" s="112">
        <v>64</v>
      </c>
      <c r="J14" s="112">
        <v>1340</v>
      </c>
      <c r="K14" s="112">
        <v>99</v>
      </c>
      <c r="L14" s="112">
        <v>84</v>
      </c>
    </row>
    <row r="15" spans="1:12" ht="15" customHeight="1">
      <c r="A15" s="249" t="s">
        <v>114</v>
      </c>
      <c r="B15" s="114">
        <f t="shared" si="1"/>
        <v>3591</v>
      </c>
      <c r="C15" s="112">
        <v>1812</v>
      </c>
      <c r="D15" s="112">
        <v>142</v>
      </c>
      <c r="E15" s="112">
        <v>1517</v>
      </c>
      <c r="F15" s="112">
        <v>51</v>
      </c>
      <c r="G15" s="112">
        <v>89</v>
      </c>
      <c r="H15" s="112">
        <v>1779</v>
      </c>
      <c r="I15" s="112">
        <v>72</v>
      </c>
      <c r="J15" s="112">
        <v>1443</v>
      </c>
      <c r="K15" s="112">
        <v>169</v>
      </c>
      <c r="L15" s="112">
        <v>84</v>
      </c>
    </row>
    <row r="16" spans="1:12" ht="15" customHeight="1">
      <c r="A16" s="249" t="s">
        <v>115</v>
      </c>
      <c r="B16" s="114">
        <f t="shared" si="1"/>
        <v>2788</v>
      </c>
      <c r="C16" s="112">
        <v>1333</v>
      </c>
      <c r="D16" s="112">
        <v>51</v>
      </c>
      <c r="E16" s="112">
        <v>1149</v>
      </c>
      <c r="F16" s="112">
        <v>72</v>
      </c>
      <c r="G16" s="112">
        <v>50</v>
      </c>
      <c r="H16" s="112">
        <v>1455</v>
      </c>
      <c r="I16" s="112">
        <v>54</v>
      </c>
      <c r="J16" s="112">
        <v>1100</v>
      </c>
      <c r="K16" s="112">
        <v>240</v>
      </c>
      <c r="L16" s="112">
        <v>49</v>
      </c>
    </row>
    <row r="17" spans="1:12" ht="15" customHeight="1">
      <c r="A17" s="249" t="s">
        <v>116</v>
      </c>
      <c r="B17" s="114">
        <f t="shared" si="1"/>
        <v>2616</v>
      </c>
      <c r="C17" s="112">
        <v>1152</v>
      </c>
      <c r="D17" s="112">
        <v>28</v>
      </c>
      <c r="E17" s="112">
        <v>992</v>
      </c>
      <c r="F17" s="112">
        <v>76</v>
      </c>
      <c r="G17" s="112">
        <v>39</v>
      </c>
      <c r="H17" s="112">
        <v>1464</v>
      </c>
      <c r="I17" s="112">
        <v>36</v>
      </c>
      <c r="J17" s="112">
        <v>945</v>
      </c>
      <c r="K17" s="112">
        <v>427</v>
      </c>
      <c r="L17" s="112">
        <v>42</v>
      </c>
    </row>
    <row r="18" spans="1:12" ht="15" customHeight="1">
      <c r="A18" s="249" t="s">
        <v>117</v>
      </c>
      <c r="B18" s="114">
        <f t="shared" si="1"/>
        <v>2632</v>
      </c>
      <c r="C18" s="112">
        <v>1139</v>
      </c>
      <c r="D18" s="112">
        <v>23</v>
      </c>
      <c r="E18" s="112">
        <v>953</v>
      </c>
      <c r="F18" s="112">
        <v>138</v>
      </c>
      <c r="G18" s="112">
        <v>17</v>
      </c>
      <c r="H18" s="112">
        <v>1493</v>
      </c>
      <c r="I18" s="112">
        <v>29</v>
      </c>
      <c r="J18" s="112">
        <v>734</v>
      </c>
      <c r="K18" s="112">
        <v>682</v>
      </c>
      <c r="L18" s="112">
        <v>22</v>
      </c>
    </row>
    <row r="19" spans="1:12" ht="15" customHeight="1">
      <c r="A19" s="249" t="s">
        <v>118</v>
      </c>
      <c r="B19" s="114">
        <f t="shared" si="1"/>
        <v>2295</v>
      </c>
      <c r="C19" s="112">
        <v>911</v>
      </c>
      <c r="D19" s="112">
        <v>6</v>
      </c>
      <c r="E19" s="112">
        <v>736</v>
      </c>
      <c r="F19" s="112">
        <v>149</v>
      </c>
      <c r="G19" s="112">
        <v>10</v>
      </c>
      <c r="H19" s="112">
        <v>1384</v>
      </c>
      <c r="I19" s="112">
        <v>17</v>
      </c>
      <c r="J19" s="112">
        <v>434</v>
      </c>
      <c r="K19" s="112">
        <v>876</v>
      </c>
      <c r="L19" s="112">
        <v>25</v>
      </c>
    </row>
    <row r="20" spans="1:12" ht="15" customHeight="1">
      <c r="A20" s="249" t="s">
        <v>119</v>
      </c>
      <c r="B20" s="114">
        <f t="shared" si="1"/>
        <v>1260</v>
      </c>
      <c r="C20" s="112">
        <v>381</v>
      </c>
      <c r="D20" s="112">
        <v>3</v>
      </c>
      <c r="E20" s="112">
        <v>258</v>
      </c>
      <c r="F20" s="112">
        <v>110</v>
      </c>
      <c r="G20" s="112">
        <v>1</v>
      </c>
      <c r="H20" s="112">
        <v>879</v>
      </c>
      <c r="I20" s="112">
        <v>10</v>
      </c>
      <c r="J20" s="112">
        <v>116</v>
      </c>
      <c r="K20" s="112">
        <v>698</v>
      </c>
      <c r="L20" s="112">
        <v>13</v>
      </c>
    </row>
    <row r="21" spans="1:12" ht="15" customHeight="1">
      <c r="A21" s="249" t="s">
        <v>120</v>
      </c>
      <c r="B21" s="114">
        <f t="shared" si="1"/>
        <v>571</v>
      </c>
      <c r="C21" s="112">
        <v>125</v>
      </c>
      <c r="D21" s="112">
        <v>1</v>
      </c>
      <c r="E21" s="112">
        <v>70</v>
      </c>
      <c r="F21" s="112">
        <v>49</v>
      </c>
      <c r="G21" s="112" t="s">
        <v>695</v>
      </c>
      <c r="H21" s="112">
        <v>446</v>
      </c>
      <c r="I21" s="163">
        <v>6</v>
      </c>
      <c r="J21" s="112">
        <v>21</v>
      </c>
      <c r="K21" s="112">
        <v>399</v>
      </c>
      <c r="L21" s="112">
        <v>6</v>
      </c>
    </row>
    <row r="22" spans="1:12" ht="15" customHeight="1">
      <c r="A22" s="249" t="s">
        <v>121</v>
      </c>
      <c r="B22" s="114">
        <f t="shared" si="1"/>
        <v>162</v>
      </c>
      <c r="C22" s="112">
        <v>25</v>
      </c>
      <c r="D22" s="112" t="s">
        <v>695</v>
      </c>
      <c r="E22" s="112">
        <v>8</v>
      </c>
      <c r="F22" s="112">
        <v>15</v>
      </c>
      <c r="G22" s="112">
        <v>1</v>
      </c>
      <c r="H22" s="112">
        <v>137</v>
      </c>
      <c r="I22" s="112">
        <v>4</v>
      </c>
      <c r="J22" s="112">
        <v>1</v>
      </c>
      <c r="K22" s="112">
        <v>124</v>
      </c>
      <c r="L22" s="112">
        <v>3</v>
      </c>
    </row>
    <row r="23" spans="1:12" ht="15" customHeight="1">
      <c r="A23" s="249" t="s">
        <v>122</v>
      </c>
      <c r="B23" s="114">
        <f t="shared" si="1"/>
        <v>22</v>
      </c>
      <c r="C23" s="112">
        <v>2</v>
      </c>
      <c r="D23" s="112" t="s">
        <v>695</v>
      </c>
      <c r="E23" s="112" t="s">
        <v>695</v>
      </c>
      <c r="F23" s="112">
        <v>2</v>
      </c>
      <c r="G23" s="112" t="s">
        <v>695</v>
      </c>
      <c r="H23" s="112">
        <v>20</v>
      </c>
      <c r="I23" s="112">
        <v>1</v>
      </c>
      <c r="J23" s="112" t="s">
        <v>695</v>
      </c>
      <c r="K23" s="112">
        <v>18</v>
      </c>
      <c r="L23" s="112" t="s">
        <v>695</v>
      </c>
    </row>
    <row r="24" spans="1:12" ht="15" customHeight="1">
      <c r="A24" s="412" t="s">
        <v>0</v>
      </c>
      <c r="B24" s="115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15" customHeight="1">
      <c r="A25" s="249" t="s">
        <v>126</v>
      </c>
      <c r="B25" s="114">
        <f aca="true" t="shared" si="2" ref="B25:L25">SUM(B16:B23)</f>
        <v>12346</v>
      </c>
      <c r="C25" s="112">
        <f t="shared" si="2"/>
        <v>5068</v>
      </c>
      <c r="D25" s="112">
        <f t="shared" si="2"/>
        <v>112</v>
      </c>
      <c r="E25" s="112">
        <f t="shared" si="2"/>
        <v>4166</v>
      </c>
      <c r="F25" s="112">
        <f t="shared" si="2"/>
        <v>611</v>
      </c>
      <c r="G25" s="112">
        <f t="shared" si="2"/>
        <v>118</v>
      </c>
      <c r="H25" s="112">
        <f t="shared" si="2"/>
        <v>7278</v>
      </c>
      <c r="I25" s="112">
        <f t="shared" si="2"/>
        <v>157</v>
      </c>
      <c r="J25" s="112">
        <f t="shared" si="2"/>
        <v>3351</v>
      </c>
      <c r="K25" s="112">
        <f t="shared" si="2"/>
        <v>3464</v>
      </c>
      <c r="L25" s="112">
        <f t="shared" si="2"/>
        <v>160</v>
      </c>
    </row>
    <row r="26" spans="1:12" s="164" customFormat="1" ht="15" customHeight="1">
      <c r="A26" s="249" t="s">
        <v>136</v>
      </c>
      <c r="B26" s="114">
        <f aca="true" t="shared" si="3" ref="B26:L26">SUM(B18:B23)</f>
        <v>6942</v>
      </c>
      <c r="C26" s="112">
        <f t="shared" si="3"/>
        <v>2583</v>
      </c>
      <c r="D26" s="112">
        <f t="shared" si="3"/>
        <v>33</v>
      </c>
      <c r="E26" s="112">
        <f t="shared" si="3"/>
        <v>2025</v>
      </c>
      <c r="F26" s="112">
        <f t="shared" si="3"/>
        <v>463</v>
      </c>
      <c r="G26" s="112">
        <f t="shared" si="3"/>
        <v>29</v>
      </c>
      <c r="H26" s="112">
        <f t="shared" si="3"/>
        <v>4359</v>
      </c>
      <c r="I26" s="112">
        <f t="shared" si="3"/>
        <v>67</v>
      </c>
      <c r="J26" s="112">
        <f t="shared" si="3"/>
        <v>1306</v>
      </c>
      <c r="K26" s="112">
        <f t="shared" si="3"/>
        <v>2797</v>
      </c>
      <c r="L26" s="112">
        <f t="shared" si="3"/>
        <v>69</v>
      </c>
    </row>
    <row r="27" spans="1:12" ht="15" customHeight="1" thickBot="1">
      <c r="A27" s="250" t="s">
        <v>222</v>
      </c>
      <c r="B27" s="165">
        <f aca="true" t="shared" si="4" ref="B27:L27">SUM(B20:B23)</f>
        <v>2015</v>
      </c>
      <c r="C27" s="118">
        <f t="shared" si="4"/>
        <v>533</v>
      </c>
      <c r="D27" s="118">
        <f t="shared" si="4"/>
        <v>4</v>
      </c>
      <c r="E27" s="118">
        <f t="shared" si="4"/>
        <v>336</v>
      </c>
      <c r="F27" s="118">
        <f t="shared" si="4"/>
        <v>176</v>
      </c>
      <c r="G27" s="118">
        <f t="shared" si="4"/>
        <v>2</v>
      </c>
      <c r="H27" s="118">
        <f t="shared" si="4"/>
        <v>1482</v>
      </c>
      <c r="I27" s="118">
        <f t="shared" si="4"/>
        <v>21</v>
      </c>
      <c r="J27" s="118">
        <f t="shared" si="4"/>
        <v>138</v>
      </c>
      <c r="K27" s="118">
        <f t="shared" si="4"/>
        <v>1239</v>
      </c>
      <c r="L27" s="118">
        <f t="shared" si="4"/>
        <v>22</v>
      </c>
    </row>
    <row r="28" spans="1:7" s="223" customFormat="1" ht="15" customHeight="1">
      <c r="A28" s="220" t="s">
        <v>13</v>
      </c>
      <c r="B28" s="220"/>
      <c r="C28" s="220"/>
      <c r="D28" s="220"/>
      <c r="E28" s="221"/>
      <c r="F28" s="222"/>
      <c r="G28" s="221"/>
    </row>
    <row r="29" spans="1:12" s="246" customFormat="1" ht="15" customHeight="1">
      <c r="A29" s="243" t="s">
        <v>376</v>
      </c>
      <c r="B29" s="244"/>
      <c r="C29" s="245"/>
      <c r="D29" s="244"/>
      <c r="E29" s="244"/>
      <c r="F29" s="244"/>
      <c r="G29" s="244"/>
      <c r="H29" s="244"/>
      <c r="I29" s="244"/>
      <c r="J29" s="244"/>
      <c r="K29" s="244"/>
      <c r="L29" s="244"/>
    </row>
  </sheetData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50.625" style="160" customWidth="1"/>
    <col min="2" max="16384" width="9.625" style="160" customWidth="1"/>
  </cols>
  <sheetData>
    <row r="1" spans="1:14" s="215" customFormat="1" ht="15" customHeight="1">
      <c r="A1" s="214" t="s">
        <v>755</v>
      </c>
      <c r="B1" s="209"/>
      <c r="C1" s="209"/>
      <c r="D1" s="209"/>
      <c r="E1" s="209"/>
      <c r="F1" s="426" t="s">
        <v>831</v>
      </c>
      <c r="H1" s="209"/>
      <c r="I1" s="209"/>
      <c r="J1" s="426" t="s">
        <v>831</v>
      </c>
      <c r="K1" s="209"/>
      <c r="L1" s="209"/>
      <c r="M1" s="209"/>
      <c r="N1" s="426" t="s">
        <v>831</v>
      </c>
    </row>
    <row r="2" spans="1:14" ht="15" customHeight="1" thickBot="1">
      <c r="A2" s="15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0" t="s">
        <v>372</v>
      </c>
    </row>
    <row r="3" spans="1:14" ht="60" customHeight="1">
      <c r="A3" s="251"/>
      <c r="B3" s="252" t="s">
        <v>378</v>
      </c>
      <c r="C3" s="252" t="s">
        <v>679</v>
      </c>
      <c r="D3" s="252" t="s">
        <v>680</v>
      </c>
      <c r="E3" s="252" t="s">
        <v>681</v>
      </c>
      <c r="F3" s="252" t="s">
        <v>682</v>
      </c>
      <c r="G3" s="252" t="s">
        <v>683</v>
      </c>
      <c r="H3" s="252" t="s">
        <v>684</v>
      </c>
      <c r="I3" s="252" t="s">
        <v>685</v>
      </c>
      <c r="J3" s="252" t="s">
        <v>686</v>
      </c>
      <c r="K3" s="252" t="s">
        <v>687</v>
      </c>
      <c r="L3" s="252" t="s">
        <v>688</v>
      </c>
      <c r="M3" s="252" t="s">
        <v>689</v>
      </c>
      <c r="N3" s="253" t="s">
        <v>690</v>
      </c>
    </row>
    <row r="4" spans="1:14" ht="15" customHeight="1">
      <c r="A4" s="254" t="s">
        <v>744</v>
      </c>
      <c r="B4" s="92">
        <v>15317</v>
      </c>
      <c r="C4" s="92">
        <v>3452</v>
      </c>
      <c r="D4" s="92">
        <v>4416</v>
      </c>
      <c r="E4" s="92">
        <v>2898</v>
      </c>
      <c r="F4" s="92">
        <v>2541</v>
      </c>
      <c r="G4" s="92">
        <v>1128</v>
      </c>
      <c r="H4" s="92">
        <v>594</v>
      </c>
      <c r="I4" s="92">
        <v>288</v>
      </c>
      <c r="J4" s="92">
        <v>1414</v>
      </c>
      <c r="K4" s="92">
        <v>2526</v>
      </c>
      <c r="L4" s="92">
        <v>3156</v>
      </c>
      <c r="M4" s="92">
        <v>3838</v>
      </c>
      <c r="N4" s="92">
        <v>4251</v>
      </c>
    </row>
    <row r="5" spans="1:14" ht="15" customHeight="1">
      <c r="A5" s="255" t="s">
        <v>715</v>
      </c>
      <c r="B5" s="92">
        <v>11814</v>
      </c>
      <c r="C5" s="92" t="s">
        <v>696</v>
      </c>
      <c r="D5" s="92">
        <v>4396</v>
      </c>
      <c r="E5" s="92">
        <v>2887</v>
      </c>
      <c r="F5" s="92">
        <v>2532</v>
      </c>
      <c r="G5" s="92">
        <v>1121</v>
      </c>
      <c r="H5" s="92">
        <v>591</v>
      </c>
      <c r="I5" s="92">
        <v>287</v>
      </c>
      <c r="J5" s="92">
        <v>1411</v>
      </c>
      <c r="K5" s="92">
        <v>2518</v>
      </c>
      <c r="L5" s="92">
        <v>3147</v>
      </c>
      <c r="M5" s="92">
        <v>3823</v>
      </c>
      <c r="N5" s="92">
        <v>4217</v>
      </c>
    </row>
    <row r="6" spans="1:14" ht="15" customHeight="1">
      <c r="A6" s="256" t="s">
        <v>716</v>
      </c>
      <c r="B6" s="92">
        <v>8731</v>
      </c>
      <c r="C6" s="92" t="s">
        <v>696</v>
      </c>
      <c r="D6" s="92">
        <v>4309</v>
      </c>
      <c r="E6" s="92">
        <v>2191</v>
      </c>
      <c r="F6" s="92">
        <v>1705</v>
      </c>
      <c r="G6" s="92">
        <v>460</v>
      </c>
      <c r="H6" s="92">
        <v>53</v>
      </c>
      <c r="I6" s="92">
        <v>13</v>
      </c>
      <c r="J6" s="92">
        <v>1046</v>
      </c>
      <c r="K6" s="92">
        <v>1774</v>
      </c>
      <c r="L6" s="92">
        <v>2145</v>
      </c>
      <c r="M6" s="92">
        <v>2561</v>
      </c>
      <c r="N6" s="92">
        <v>2796</v>
      </c>
    </row>
    <row r="7" spans="1:14" ht="15" customHeight="1">
      <c r="A7" s="257" t="s">
        <v>717</v>
      </c>
      <c r="B7" s="92">
        <v>3387</v>
      </c>
      <c r="C7" s="92" t="s">
        <v>696</v>
      </c>
      <c r="D7" s="92">
        <v>3387</v>
      </c>
      <c r="E7" s="92" t="s">
        <v>696</v>
      </c>
      <c r="F7" s="92" t="s">
        <v>696</v>
      </c>
      <c r="G7" s="92" t="s">
        <v>696</v>
      </c>
      <c r="H7" s="92" t="s">
        <v>696</v>
      </c>
      <c r="I7" s="92" t="s">
        <v>696</v>
      </c>
      <c r="J7" s="92" t="s">
        <v>696</v>
      </c>
      <c r="K7" s="92" t="s">
        <v>696</v>
      </c>
      <c r="L7" s="92" t="s">
        <v>696</v>
      </c>
      <c r="M7" s="92" t="s">
        <v>696</v>
      </c>
      <c r="N7" s="92">
        <v>4</v>
      </c>
    </row>
    <row r="8" spans="1:14" ht="15" customHeight="1">
      <c r="A8" s="257" t="s">
        <v>718</v>
      </c>
      <c r="B8" s="92">
        <v>4076</v>
      </c>
      <c r="C8" s="92" t="s">
        <v>696</v>
      </c>
      <c r="D8" s="92" t="s">
        <v>696</v>
      </c>
      <c r="E8" s="92">
        <v>1920</v>
      </c>
      <c r="F8" s="92">
        <v>1641</v>
      </c>
      <c r="G8" s="92">
        <v>449</v>
      </c>
      <c r="H8" s="92">
        <v>53</v>
      </c>
      <c r="I8" s="92">
        <v>13</v>
      </c>
      <c r="J8" s="92">
        <v>998</v>
      </c>
      <c r="K8" s="92">
        <v>1634</v>
      </c>
      <c r="L8" s="92">
        <v>1942</v>
      </c>
      <c r="M8" s="92">
        <v>2278</v>
      </c>
      <c r="N8" s="92">
        <v>2465</v>
      </c>
    </row>
    <row r="9" spans="1:14" ht="15" customHeight="1">
      <c r="A9" s="257" t="s">
        <v>719</v>
      </c>
      <c r="B9" s="92">
        <v>195</v>
      </c>
      <c r="C9" s="92" t="s">
        <v>696</v>
      </c>
      <c r="D9" s="92">
        <v>147</v>
      </c>
      <c r="E9" s="92">
        <v>38</v>
      </c>
      <c r="F9" s="92">
        <v>9</v>
      </c>
      <c r="G9" s="92">
        <v>1</v>
      </c>
      <c r="H9" s="92" t="s">
        <v>696</v>
      </c>
      <c r="I9" s="92" t="s">
        <v>696</v>
      </c>
      <c r="J9" s="92">
        <v>2</v>
      </c>
      <c r="K9" s="92">
        <v>15</v>
      </c>
      <c r="L9" s="92">
        <v>25</v>
      </c>
      <c r="M9" s="92">
        <v>36</v>
      </c>
      <c r="N9" s="92">
        <v>46</v>
      </c>
    </row>
    <row r="10" spans="1:14" ht="15" customHeight="1">
      <c r="A10" s="257" t="s">
        <v>720</v>
      </c>
      <c r="B10" s="92">
        <v>1073</v>
      </c>
      <c r="C10" s="92" t="s">
        <v>696</v>
      </c>
      <c r="D10" s="92">
        <v>775</v>
      </c>
      <c r="E10" s="92">
        <v>233</v>
      </c>
      <c r="F10" s="92">
        <v>55</v>
      </c>
      <c r="G10" s="92">
        <v>10</v>
      </c>
      <c r="H10" s="92" t="s">
        <v>696</v>
      </c>
      <c r="I10" s="92" t="s">
        <v>696</v>
      </c>
      <c r="J10" s="92">
        <v>46</v>
      </c>
      <c r="K10" s="92">
        <v>125</v>
      </c>
      <c r="L10" s="92">
        <v>178</v>
      </c>
      <c r="M10" s="92">
        <v>247</v>
      </c>
      <c r="N10" s="92">
        <v>281</v>
      </c>
    </row>
    <row r="11" spans="1:14" ht="15" customHeight="1">
      <c r="A11" s="256" t="s">
        <v>721</v>
      </c>
      <c r="B11" s="92">
        <v>3083</v>
      </c>
      <c r="C11" s="92" t="s">
        <v>696</v>
      </c>
      <c r="D11" s="92">
        <v>87</v>
      </c>
      <c r="E11" s="92">
        <v>696</v>
      </c>
      <c r="F11" s="92">
        <v>827</v>
      </c>
      <c r="G11" s="92">
        <v>661</v>
      </c>
      <c r="H11" s="92">
        <v>538</v>
      </c>
      <c r="I11" s="92">
        <v>274</v>
      </c>
      <c r="J11" s="92">
        <v>365</v>
      </c>
      <c r="K11" s="92">
        <v>744</v>
      </c>
      <c r="L11" s="92">
        <v>1002</v>
      </c>
      <c r="M11" s="92">
        <v>1262</v>
      </c>
      <c r="N11" s="92">
        <v>1421</v>
      </c>
    </row>
    <row r="12" spans="1:14" ht="15" customHeight="1">
      <c r="A12" s="257" t="s">
        <v>722</v>
      </c>
      <c r="B12" s="92">
        <v>158</v>
      </c>
      <c r="C12" s="92" t="s">
        <v>696</v>
      </c>
      <c r="D12" s="92" t="s">
        <v>696</v>
      </c>
      <c r="E12" s="92" t="s">
        <v>696</v>
      </c>
      <c r="F12" s="92">
        <v>158</v>
      </c>
      <c r="G12" s="92" t="s">
        <v>696</v>
      </c>
      <c r="H12" s="92" t="s">
        <v>696</v>
      </c>
      <c r="I12" s="92" t="s">
        <v>696</v>
      </c>
      <c r="J12" s="92" t="s">
        <v>696</v>
      </c>
      <c r="K12" s="92" t="s">
        <v>696</v>
      </c>
      <c r="L12" s="92" t="s">
        <v>696</v>
      </c>
      <c r="M12" s="92" t="s">
        <v>696</v>
      </c>
      <c r="N12" s="92" t="s">
        <v>696</v>
      </c>
    </row>
    <row r="13" spans="1:14" ht="15" customHeight="1">
      <c r="A13" s="257" t="s">
        <v>723</v>
      </c>
      <c r="B13" s="92">
        <v>525</v>
      </c>
      <c r="C13" s="92" t="s">
        <v>696</v>
      </c>
      <c r="D13" s="92" t="s">
        <v>696</v>
      </c>
      <c r="E13" s="92">
        <v>525</v>
      </c>
      <c r="F13" s="92" t="s">
        <v>696</v>
      </c>
      <c r="G13" s="92" t="s">
        <v>696</v>
      </c>
      <c r="H13" s="92" t="s">
        <v>696</v>
      </c>
      <c r="I13" s="92" t="s">
        <v>696</v>
      </c>
      <c r="J13" s="92" t="s">
        <v>696</v>
      </c>
      <c r="K13" s="92" t="s">
        <v>696</v>
      </c>
      <c r="L13" s="92" t="s">
        <v>696</v>
      </c>
      <c r="M13" s="92" t="s">
        <v>696</v>
      </c>
      <c r="N13" s="92" t="s">
        <v>696</v>
      </c>
    </row>
    <row r="14" spans="1:14" ht="15" customHeight="1">
      <c r="A14" s="257" t="s">
        <v>724</v>
      </c>
      <c r="B14" s="92">
        <v>613</v>
      </c>
      <c r="C14" s="92" t="s">
        <v>696</v>
      </c>
      <c r="D14" s="92" t="s">
        <v>696</v>
      </c>
      <c r="E14" s="92" t="s">
        <v>696</v>
      </c>
      <c r="F14" s="92" t="s">
        <v>696</v>
      </c>
      <c r="G14" s="92">
        <v>188</v>
      </c>
      <c r="H14" s="92">
        <v>303</v>
      </c>
      <c r="I14" s="92">
        <v>122</v>
      </c>
      <c r="J14" s="92">
        <v>115</v>
      </c>
      <c r="K14" s="92">
        <v>260</v>
      </c>
      <c r="L14" s="92">
        <v>351</v>
      </c>
      <c r="M14" s="92">
        <v>430</v>
      </c>
      <c r="N14" s="92">
        <v>472</v>
      </c>
    </row>
    <row r="15" spans="1:14" ht="15" customHeight="1">
      <c r="A15" s="257" t="s">
        <v>725</v>
      </c>
      <c r="B15" s="92">
        <v>965</v>
      </c>
      <c r="C15" s="92" t="s">
        <v>696</v>
      </c>
      <c r="D15" s="92" t="s">
        <v>696</v>
      </c>
      <c r="E15" s="92" t="s">
        <v>696</v>
      </c>
      <c r="F15" s="92">
        <v>469</v>
      </c>
      <c r="G15" s="92">
        <v>346</v>
      </c>
      <c r="H15" s="92">
        <v>136</v>
      </c>
      <c r="I15" s="92">
        <v>14</v>
      </c>
      <c r="J15" s="92">
        <v>86</v>
      </c>
      <c r="K15" s="92">
        <v>204</v>
      </c>
      <c r="L15" s="92">
        <v>290</v>
      </c>
      <c r="M15" s="92">
        <v>405</v>
      </c>
      <c r="N15" s="92">
        <v>468</v>
      </c>
    </row>
    <row r="16" spans="1:14" ht="15" customHeight="1">
      <c r="A16" s="257" t="s">
        <v>726</v>
      </c>
      <c r="B16" s="92">
        <v>55</v>
      </c>
      <c r="C16" s="92" t="s">
        <v>696</v>
      </c>
      <c r="D16" s="92" t="s">
        <v>696</v>
      </c>
      <c r="E16" s="92">
        <v>43</v>
      </c>
      <c r="F16" s="92">
        <v>7</v>
      </c>
      <c r="G16" s="92">
        <v>4</v>
      </c>
      <c r="H16" s="92">
        <v>1</v>
      </c>
      <c r="I16" s="92" t="s">
        <v>181</v>
      </c>
      <c r="J16" s="92">
        <v>2</v>
      </c>
      <c r="K16" s="92">
        <v>5</v>
      </c>
      <c r="L16" s="92">
        <v>12</v>
      </c>
      <c r="M16" s="92">
        <v>16</v>
      </c>
      <c r="N16" s="92">
        <v>22</v>
      </c>
    </row>
    <row r="17" spans="1:14" ht="15" customHeight="1">
      <c r="A17" s="257" t="s">
        <v>727</v>
      </c>
      <c r="B17" s="92">
        <v>190</v>
      </c>
      <c r="C17" s="92" t="s">
        <v>696</v>
      </c>
      <c r="D17" s="92" t="s">
        <v>696</v>
      </c>
      <c r="E17" s="92" t="s">
        <v>696</v>
      </c>
      <c r="F17" s="92">
        <v>100</v>
      </c>
      <c r="G17" s="92">
        <v>63</v>
      </c>
      <c r="H17" s="92">
        <v>21</v>
      </c>
      <c r="I17" s="92">
        <v>6</v>
      </c>
      <c r="J17" s="92">
        <v>27</v>
      </c>
      <c r="K17" s="92">
        <v>70</v>
      </c>
      <c r="L17" s="92">
        <v>91</v>
      </c>
      <c r="M17" s="92">
        <v>112</v>
      </c>
      <c r="N17" s="92">
        <v>127</v>
      </c>
    </row>
    <row r="18" spans="1:14" ht="15" customHeight="1">
      <c r="A18" s="257" t="s">
        <v>728</v>
      </c>
      <c r="B18" s="92">
        <v>37</v>
      </c>
      <c r="C18" s="92" t="s">
        <v>696</v>
      </c>
      <c r="D18" s="92" t="s">
        <v>696</v>
      </c>
      <c r="E18" s="92" t="s">
        <v>696</v>
      </c>
      <c r="F18" s="92">
        <v>14</v>
      </c>
      <c r="G18" s="92">
        <v>12</v>
      </c>
      <c r="H18" s="92">
        <v>8</v>
      </c>
      <c r="I18" s="92">
        <v>3</v>
      </c>
      <c r="J18" s="92">
        <v>4</v>
      </c>
      <c r="K18" s="92">
        <v>6</v>
      </c>
      <c r="L18" s="92">
        <v>7</v>
      </c>
      <c r="M18" s="92">
        <v>7</v>
      </c>
      <c r="N18" s="92">
        <v>8</v>
      </c>
    </row>
    <row r="19" spans="1:14" ht="15" customHeight="1">
      <c r="A19" s="257" t="s">
        <v>729</v>
      </c>
      <c r="B19" s="92">
        <v>221</v>
      </c>
      <c r="C19" s="92" t="s">
        <v>696</v>
      </c>
      <c r="D19" s="92" t="s">
        <v>696</v>
      </c>
      <c r="E19" s="92" t="s">
        <v>696</v>
      </c>
      <c r="F19" s="92" t="s">
        <v>697</v>
      </c>
      <c r="G19" s="92">
        <v>30</v>
      </c>
      <c r="H19" s="92">
        <v>64</v>
      </c>
      <c r="I19" s="92">
        <v>127</v>
      </c>
      <c r="J19" s="92">
        <v>113</v>
      </c>
      <c r="K19" s="92">
        <v>157</v>
      </c>
      <c r="L19" s="92">
        <v>182</v>
      </c>
      <c r="M19" s="92">
        <v>201</v>
      </c>
      <c r="N19" s="92">
        <v>208</v>
      </c>
    </row>
    <row r="20" spans="1:14" ht="15" customHeight="1">
      <c r="A20" s="257" t="s">
        <v>730</v>
      </c>
      <c r="B20" s="92">
        <v>74</v>
      </c>
      <c r="C20" s="92" t="s">
        <v>696</v>
      </c>
      <c r="D20" s="92">
        <v>69</v>
      </c>
      <c r="E20" s="92">
        <v>5</v>
      </c>
      <c r="F20" s="92" t="s">
        <v>697</v>
      </c>
      <c r="G20" s="92" t="s">
        <v>696</v>
      </c>
      <c r="H20" s="92" t="s">
        <v>696</v>
      </c>
      <c r="I20" s="92" t="s">
        <v>696</v>
      </c>
      <c r="J20" s="92" t="s">
        <v>696</v>
      </c>
      <c r="K20" s="92" t="s">
        <v>696</v>
      </c>
      <c r="L20" s="92" t="s">
        <v>696</v>
      </c>
      <c r="M20" s="92" t="s">
        <v>696</v>
      </c>
      <c r="N20" s="92">
        <v>3</v>
      </c>
    </row>
    <row r="21" spans="1:14" ht="15" customHeight="1">
      <c r="A21" s="257" t="s">
        <v>731</v>
      </c>
      <c r="B21" s="92">
        <v>245</v>
      </c>
      <c r="C21" s="92" t="s">
        <v>696</v>
      </c>
      <c r="D21" s="92">
        <v>18</v>
      </c>
      <c r="E21" s="92">
        <v>123</v>
      </c>
      <c r="F21" s="92">
        <v>79</v>
      </c>
      <c r="G21" s="92">
        <v>18</v>
      </c>
      <c r="H21" s="92">
        <v>5</v>
      </c>
      <c r="I21" s="92">
        <v>2</v>
      </c>
      <c r="J21" s="92">
        <v>18</v>
      </c>
      <c r="K21" s="92">
        <v>42</v>
      </c>
      <c r="L21" s="92">
        <v>69</v>
      </c>
      <c r="M21" s="92">
        <v>91</v>
      </c>
      <c r="N21" s="92">
        <v>113</v>
      </c>
    </row>
    <row r="22" spans="1:14" ht="15" customHeight="1">
      <c r="A22" s="255" t="s">
        <v>732</v>
      </c>
      <c r="B22" s="92">
        <v>51</v>
      </c>
      <c r="C22" s="92" t="s">
        <v>696</v>
      </c>
      <c r="D22" s="92">
        <v>20</v>
      </c>
      <c r="E22" s="92">
        <v>11</v>
      </c>
      <c r="F22" s="92">
        <v>9</v>
      </c>
      <c r="G22" s="92">
        <v>7</v>
      </c>
      <c r="H22" s="92">
        <v>3</v>
      </c>
      <c r="I22" s="92">
        <v>1</v>
      </c>
      <c r="J22" s="92">
        <v>3</v>
      </c>
      <c r="K22" s="92">
        <v>8</v>
      </c>
      <c r="L22" s="92">
        <v>9</v>
      </c>
      <c r="M22" s="92">
        <v>9</v>
      </c>
      <c r="N22" s="92">
        <v>11</v>
      </c>
    </row>
    <row r="23" spans="1:14" ht="15" customHeight="1">
      <c r="A23" s="255" t="s">
        <v>377</v>
      </c>
      <c r="B23" s="229">
        <v>3452</v>
      </c>
      <c r="C23" s="145">
        <v>3452</v>
      </c>
      <c r="D23" s="145" t="s">
        <v>696</v>
      </c>
      <c r="E23" s="145" t="s">
        <v>696</v>
      </c>
      <c r="F23" s="145" t="s">
        <v>695</v>
      </c>
      <c r="G23" s="145" t="s">
        <v>695</v>
      </c>
      <c r="H23" s="145" t="s">
        <v>695</v>
      </c>
      <c r="I23" s="145" t="s">
        <v>695</v>
      </c>
      <c r="J23" s="145" t="s">
        <v>695</v>
      </c>
      <c r="K23" s="145" t="s">
        <v>695</v>
      </c>
      <c r="L23" s="145" t="s">
        <v>695</v>
      </c>
      <c r="M23" s="145">
        <v>6</v>
      </c>
      <c r="N23" s="145">
        <v>23</v>
      </c>
    </row>
    <row r="24" spans="1:14" ht="15" customHeight="1" thickBot="1">
      <c r="A24" s="258" t="s">
        <v>733</v>
      </c>
      <c r="B24" s="259">
        <v>2191</v>
      </c>
      <c r="C24" s="147" t="s">
        <v>696</v>
      </c>
      <c r="D24" s="147" t="s">
        <v>696</v>
      </c>
      <c r="E24" s="147">
        <v>105</v>
      </c>
      <c r="F24" s="147">
        <v>633</v>
      </c>
      <c r="G24" s="147">
        <v>646</v>
      </c>
      <c r="H24" s="147">
        <v>536</v>
      </c>
      <c r="I24" s="147">
        <v>271</v>
      </c>
      <c r="J24" s="147">
        <v>360</v>
      </c>
      <c r="K24" s="147">
        <v>733</v>
      </c>
      <c r="L24" s="147">
        <v>979</v>
      </c>
      <c r="M24" s="147">
        <v>1232</v>
      </c>
      <c r="N24" s="147">
        <v>1377</v>
      </c>
    </row>
    <row r="25" spans="1:7" s="223" customFormat="1" ht="15" customHeight="1">
      <c r="A25" s="220" t="s">
        <v>13</v>
      </c>
      <c r="B25" s="220"/>
      <c r="C25" s="220"/>
      <c r="D25" s="220"/>
      <c r="E25" s="221"/>
      <c r="F25" s="222"/>
      <c r="G25" s="221"/>
    </row>
  </sheetData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6.625" style="154" customWidth="1"/>
    <col min="2" max="3" width="7.625" style="154" customWidth="1"/>
    <col min="4" max="9" width="6.625" style="154" customWidth="1"/>
    <col min="10" max="16384" width="10.625" style="154" customWidth="1"/>
  </cols>
  <sheetData>
    <row r="1" spans="1:9" s="212" customFormat="1" ht="15" customHeight="1">
      <c r="A1" s="206" t="s">
        <v>800</v>
      </c>
      <c r="B1" s="206"/>
      <c r="C1" s="205"/>
      <c r="D1" s="205"/>
      <c r="E1" s="205"/>
      <c r="F1" s="205"/>
      <c r="G1" s="205"/>
      <c r="H1" s="205"/>
      <c r="I1" s="426" t="s">
        <v>831</v>
      </c>
    </row>
    <row r="2" spans="1:9" ht="15" customHeight="1" thickBot="1">
      <c r="A2" s="206" t="s">
        <v>691</v>
      </c>
      <c r="B2" s="103"/>
      <c r="C2" s="92"/>
      <c r="D2" s="92"/>
      <c r="E2" s="92"/>
      <c r="F2" s="92"/>
      <c r="G2" s="92"/>
      <c r="H2" s="92"/>
      <c r="I2" s="92"/>
    </row>
    <row r="3" spans="1:9" ht="45" customHeight="1">
      <c r="A3" s="271"/>
      <c r="B3" s="272" t="s">
        <v>626</v>
      </c>
      <c r="C3" s="272" t="s">
        <v>627</v>
      </c>
      <c r="D3" s="272" t="s">
        <v>628</v>
      </c>
      <c r="E3" s="272" t="s">
        <v>629</v>
      </c>
      <c r="F3" s="272" t="s">
        <v>630</v>
      </c>
      <c r="G3" s="272" t="s">
        <v>631</v>
      </c>
      <c r="H3" s="272" t="s">
        <v>632</v>
      </c>
      <c r="I3" s="340" t="s">
        <v>633</v>
      </c>
    </row>
    <row r="4" spans="1:9" ht="15" customHeight="1">
      <c r="A4" s="273" t="s">
        <v>744</v>
      </c>
      <c r="B4" s="92">
        <v>15317</v>
      </c>
      <c r="C4" s="92">
        <v>15097</v>
      </c>
      <c r="D4" s="92">
        <v>291</v>
      </c>
      <c r="E4" s="92">
        <v>867</v>
      </c>
      <c r="F4" s="92">
        <v>1167</v>
      </c>
      <c r="G4" s="92">
        <v>2402</v>
      </c>
      <c r="H4" s="92">
        <v>5348</v>
      </c>
      <c r="I4" s="92">
        <v>5022</v>
      </c>
    </row>
    <row r="5" spans="1:9" ht="15" customHeight="1">
      <c r="A5" s="274" t="s">
        <v>423</v>
      </c>
      <c r="B5" s="92" t="s">
        <v>695</v>
      </c>
      <c r="C5" s="92">
        <v>12815</v>
      </c>
      <c r="D5" s="92">
        <v>12</v>
      </c>
      <c r="E5" s="92">
        <v>80</v>
      </c>
      <c r="F5" s="92">
        <v>220</v>
      </c>
      <c r="G5" s="92">
        <v>2165</v>
      </c>
      <c r="H5" s="92">
        <v>5332</v>
      </c>
      <c r="I5" s="92">
        <v>5006</v>
      </c>
    </row>
    <row r="6" spans="1:9" ht="15" customHeight="1">
      <c r="A6" s="274" t="s">
        <v>424</v>
      </c>
      <c r="B6" s="92" t="s">
        <v>695</v>
      </c>
      <c r="C6" s="92">
        <v>177</v>
      </c>
      <c r="D6" s="92">
        <v>10</v>
      </c>
      <c r="E6" s="92">
        <v>39</v>
      </c>
      <c r="F6" s="92">
        <v>71</v>
      </c>
      <c r="G6" s="92">
        <v>44</v>
      </c>
      <c r="H6" s="92">
        <v>9</v>
      </c>
      <c r="I6" s="92">
        <v>4</v>
      </c>
    </row>
    <row r="7" spans="1:9" ht="15" customHeight="1">
      <c r="A7" s="274" t="s">
        <v>425</v>
      </c>
      <c r="B7" s="92" t="s">
        <v>695</v>
      </c>
      <c r="C7" s="92">
        <v>2075</v>
      </c>
      <c r="D7" s="92">
        <v>265</v>
      </c>
      <c r="E7" s="92">
        <v>747</v>
      </c>
      <c r="F7" s="92">
        <v>875</v>
      </c>
      <c r="G7" s="92">
        <v>185</v>
      </c>
      <c r="H7" s="92">
        <v>3</v>
      </c>
      <c r="I7" s="92" t="s">
        <v>699</v>
      </c>
    </row>
    <row r="8" spans="1:9" ht="15" customHeight="1">
      <c r="A8" s="275" t="s">
        <v>734</v>
      </c>
      <c r="B8" s="92" t="s">
        <v>695</v>
      </c>
      <c r="C8" s="92">
        <v>1334</v>
      </c>
      <c r="D8" s="92">
        <v>214</v>
      </c>
      <c r="E8" s="92">
        <v>576</v>
      </c>
      <c r="F8" s="92">
        <v>456</v>
      </c>
      <c r="G8" s="92">
        <v>87</v>
      </c>
      <c r="H8" s="92">
        <v>1</v>
      </c>
      <c r="I8" s="92" t="s">
        <v>699</v>
      </c>
    </row>
    <row r="9" spans="1:9" ht="15" customHeight="1">
      <c r="A9" s="275" t="s">
        <v>735</v>
      </c>
      <c r="B9" s="92" t="s">
        <v>695</v>
      </c>
      <c r="C9" s="92">
        <v>741</v>
      </c>
      <c r="D9" s="92">
        <v>51</v>
      </c>
      <c r="E9" s="92">
        <v>171</v>
      </c>
      <c r="F9" s="92">
        <v>419</v>
      </c>
      <c r="G9" s="92">
        <v>98</v>
      </c>
      <c r="H9" s="92">
        <v>2</v>
      </c>
      <c r="I9" s="92" t="s">
        <v>699</v>
      </c>
    </row>
    <row r="10" spans="1:9" ht="15" customHeight="1">
      <c r="A10" s="275" t="s">
        <v>736</v>
      </c>
      <c r="B10" s="92" t="s">
        <v>695</v>
      </c>
      <c r="C10" s="92" t="s">
        <v>695</v>
      </c>
      <c r="D10" s="92" t="s">
        <v>695</v>
      </c>
      <c r="E10" s="92" t="s">
        <v>695</v>
      </c>
      <c r="F10" s="92" t="s">
        <v>695</v>
      </c>
      <c r="G10" s="92" t="s">
        <v>695</v>
      </c>
      <c r="H10" s="92" t="s">
        <v>695</v>
      </c>
      <c r="I10" s="92" t="s">
        <v>695</v>
      </c>
    </row>
    <row r="11" spans="1:9" ht="15" customHeight="1">
      <c r="A11" s="275" t="s">
        <v>737</v>
      </c>
      <c r="B11" s="92" t="s">
        <v>695</v>
      </c>
      <c r="C11" s="92" t="s">
        <v>695</v>
      </c>
      <c r="D11" s="92" t="s">
        <v>695</v>
      </c>
      <c r="E11" s="92" t="s">
        <v>695</v>
      </c>
      <c r="F11" s="92" t="s">
        <v>695</v>
      </c>
      <c r="G11" s="92" t="s">
        <v>695</v>
      </c>
      <c r="H11" s="92" t="s">
        <v>695</v>
      </c>
      <c r="I11" s="92" t="s">
        <v>695</v>
      </c>
    </row>
    <row r="12" spans="1:9" ht="15" customHeight="1">
      <c r="A12" s="275" t="s">
        <v>738</v>
      </c>
      <c r="B12" s="92" t="s">
        <v>695</v>
      </c>
      <c r="C12" s="92" t="s">
        <v>695</v>
      </c>
      <c r="D12" s="92" t="s">
        <v>695</v>
      </c>
      <c r="E12" s="92" t="s">
        <v>695</v>
      </c>
      <c r="F12" s="92" t="s">
        <v>695</v>
      </c>
      <c r="G12" s="92" t="s">
        <v>695</v>
      </c>
      <c r="H12" s="92" t="s">
        <v>695</v>
      </c>
      <c r="I12" s="92" t="s">
        <v>695</v>
      </c>
    </row>
    <row r="13" spans="1:9" ht="15" customHeight="1">
      <c r="A13" s="275" t="s">
        <v>739</v>
      </c>
      <c r="B13" s="92" t="s">
        <v>695</v>
      </c>
      <c r="C13" s="92">
        <v>1719</v>
      </c>
      <c r="D13" s="92">
        <v>246</v>
      </c>
      <c r="E13" s="92">
        <v>665</v>
      </c>
      <c r="F13" s="92">
        <v>658</v>
      </c>
      <c r="G13" s="92">
        <v>147</v>
      </c>
      <c r="H13" s="92">
        <v>3</v>
      </c>
      <c r="I13" s="92" t="s">
        <v>696</v>
      </c>
    </row>
    <row r="14" spans="1:9" ht="15" customHeight="1">
      <c r="A14" s="275" t="s">
        <v>740</v>
      </c>
      <c r="B14" s="92" t="s">
        <v>695</v>
      </c>
      <c r="C14" s="92">
        <v>356</v>
      </c>
      <c r="D14" s="92">
        <v>19</v>
      </c>
      <c r="E14" s="92">
        <v>82</v>
      </c>
      <c r="F14" s="92">
        <v>217</v>
      </c>
      <c r="G14" s="92">
        <v>38</v>
      </c>
      <c r="H14" s="92" t="s">
        <v>696</v>
      </c>
      <c r="I14" s="92" t="s">
        <v>696</v>
      </c>
    </row>
    <row r="15" spans="1:9" ht="15" customHeight="1">
      <c r="A15" s="275" t="s">
        <v>741</v>
      </c>
      <c r="B15" s="92" t="s">
        <v>695</v>
      </c>
      <c r="C15" s="92" t="s">
        <v>696</v>
      </c>
      <c r="D15" s="92" t="s">
        <v>696</v>
      </c>
      <c r="E15" s="92" t="s">
        <v>696</v>
      </c>
      <c r="F15" s="92" t="s">
        <v>696</v>
      </c>
      <c r="G15" s="92" t="s">
        <v>696</v>
      </c>
      <c r="H15" s="92" t="s">
        <v>696</v>
      </c>
      <c r="I15" s="92" t="s">
        <v>696</v>
      </c>
    </row>
    <row r="16" spans="1:9" ht="15" customHeight="1">
      <c r="A16" s="275" t="s">
        <v>742</v>
      </c>
      <c r="B16" s="92" t="s">
        <v>695</v>
      </c>
      <c r="C16" s="92" t="s">
        <v>696</v>
      </c>
      <c r="D16" s="92" t="s">
        <v>696</v>
      </c>
      <c r="E16" s="92" t="s">
        <v>696</v>
      </c>
      <c r="F16" s="92" t="s">
        <v>696</v>
      </c>
      <c r="G16" s="92" t="s">
        <v>696</v>
      </c>
      <c r="H16" s="92" t="s">
        <v>696</v>
      </c>
      <c r="I16" s="92" t="s">
        <v>696</v>
      </c>
    </row>
    <row r="17" spans="1:9" ht="15" customHeight="1">
      <c r="A17" s="275" t="s">
        <v>743</v>
      </c>
      <c r="B17" s="92" t="s">
        <v>695</v>
      </c>
      <c r="C17" s="92" t="s">
        <v>696</v>
      </c>
      <c r="D17" s="92" t="s">
        <v>696</v>
      </c>
      <c r="E17" s="92" t="s">
        <v>696</v>
      </c>
      <c r="F17" s="92" t="s">
        <v>696</v>
      </c>
      <c r="G17" s="92" t="s">
        <v>696</v>
      </c>
      <c r="H17" s="92" t="s">
        <v>696</v>
      </c>
      <c r="I17" s="92" t="s">
        <v>696</v>
      </c>
    </row>
    <row r="18" spans="1:9" ht="15" customHeight="1" thickBot="1">
      <c r="A18" s="276" t="s">
        <v>426</v>
      </c>
      <c r="B18" s="259" t="s">
        <v>695</v>
      </c>
      <c r="C18" s="147">
        <v>30</v>
      </c>
      <c r="D18" s="147">
        <v>4</v>
      </c>
      <c r="E18" s="147">
        <v>1</v>
      </c>
      <c r="F18" s="147">
        <v>1</v>
      </c>
      <c r="G18" s="147">
        <v>8</v>
      </c>
      <c r="H18" s="147">
        <v>4</v>
      </c>
      <c r="I18" s="147">
        <v>12</v>
      </c>
    </row>
    <row r="19" spans="1:7" s="223" customFormat="1" ht="15" customHeight="1">
      <c r="A19" s="220" t="s">
        <v>13</v>
      </c>
      <c r="B19" s="220"/>
      <c r="C19" s="220"/>
      <c r="D19" s="220"/>
      <c r="E19" s="221"/>
      <c r="F19" s="222"/>
      <c r="G19" s="221"/>
    </row>
  </sheetData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takemoto</dc:creator>
  <cp:keywords/>
  <dc:description/>
  <cp:lastModifiedBy>　</cp:lastModifiedBy>
  <cp:lastPrinted>2011-11-29T01:57:10Z</cp:lastPrinted>
  <dcterms:created xsi:type="dcterms:W3CDTF">2002-10-29T04:33:08Z</dcterms:created>
  <dcterms:modified xsi:type="dcterms:W3CDTF">2012-02-22T04:01:39Z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