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510" activeTab="0"/>
  </bookViews>
  <sheets>
    <sheet name="index" sheetId="1" r:id="rId1"/>
    <sheet name="1" sheetId="2" r:id="rId2"/>
    <sheet name="2" sheetId="3" r:id="rId3"/>
    <sheet name="3" sheetId="4" r:id="rId4"/>
  </sheets>
  <definedNames>
    <definedName name="_xlfn.BAHTTEXT" hidden="1">#NAME?</definedName>
    <definedName name="_xlnm.Print_Area" localSheetId="3">'3'!$A$1:$Q$2</definedName>
  </definedNames>
  <calcPr fullCalcOnLoad="1"/>
</workbook>
</file>

<file path=xl/sharedStrings.xml><?xml version="1.0" encoding="utf-8"?>
<sst xmlns="http://schemas.openxmlformats.org/spreadsheetml/2006/main" count="424" uniqueCount="286">
  <si>
    <t>選挙の種別</t>
  </si>
  <si>
    <t>男</t>
  </si>
  <si>
    <t>女</t>
  </si>
  <si>
    <t>計</t>
  </si>
  <si>
    <t>兵庫県議会議員</t>
  </si>
  <si>
    <t>篠山市長</t>
  </si>
  <si>
    <t>篠山市議会議員</t>
  </si>
  <si>
    <t>小選挙区</t>
  </si>
  <si>
    <t>比例代表</t>
  </si>
  <si>
    <t>選挙区</t>
  </si>
  <si>
    <t>兵庫県知事</t>
  </si>
  <si>
    <t>篠山市議会議員補欠</t>
  </si>
  <si>
    <t>国民審査</t>
  </si>
  <si>
    <t>篠山市議会議員</t>
  </si>
  <si>
    <t>資料：総務部職員課</t>
  </si>
  <si>
    <t>総務課</t>
  </si>
  <si>
    <t>草山診療所</t>
  </si>
  <si>
    <t>会計課</t>
  </si>
  <si>
    <t>農業委員会事務局</t>
  </si>
  <si>
    <t>消防本部</t>
  </si>
  <si>
    <t>予防課</t>
  </si>
  <si>
    <t>予防係</t>
  </si>
  <si>
    <t>教育総務課</t>
  </si>
  <si>
    <t>篠山幼稚園</t>
  </si>
  <si>
    <t>岡野幼稚園</t>
  </si>
  <si>
    <t>かやのみ幼稚園</t>
  </si>
  <si>
    <t>西紀みなみ幼稚園</t>
  </si>
  <si>
    <t>西紀きた幼稚園</t>
  </si>
  <si>
    <t>大山幼稚園</t>
  </si>
  <si>
    <t>城南幼稚園</t>
  </si>
  <si>
    <t>古市幼稚園</t>
  </si>
  <si>
    <t>議会</t>
  </si>
  <si>
    <t>政策部</t>
  </si>
  <si>
    <t>行政経営課</t>
  </si>
  <si>
    <t>秘書課</t>
  </si>
  <si>
    <t>総務部</t>
  </si>
  <si>
    <t>防災係</t>
  </si>
  <si>
    <t>市民税係</t>
  </si>
  <si>
    <t>固定資産税係</t>
  </si>
  <si>
    <t>管財契約課</t>
  </si>
  <si>
    <t>管財係</t>
  </si>
  <si>
    <t>契約係</t>
  </si>
  <si>
    <t>営繕係</t>
  </si>
  <si>
    <t>市民生活部</t>
  </si>
  <si>
    <t>市民協働課</t>
  </si>
  <si>
    <t>福祉総務課</t>
  </si>
  <si>
    <t xml:space="preserve">地域福祉課
</t>
  </si>
  <si>
    <t>生活福祉係</t>
  </si>
  <si>
    <t>障害福祉係</t>
  </si>
  <si>
    <t>こども未来課</t>
  </si>
  <si>
    <t>保育園</t>
  </si>
  <si>
    <t>たかしろ保育園</t>
  </si>
  <si>
    <t>城東保育園</t>
  </si>
  <si>
    <t>にしき保育園</t>
  </si>
  <si>
    <t>今田保育園</t>
  </si>
  <si>
    <t>医療保険課</t>
  </si>
  <si>
    <t>医療係</t>
  </si>
  <si>
    <t>介護保険係</t>
  </si>
  <si>
    <t>今田診療所</t>
  </si>
  <si>
    <t>健康課</t>
  </si>
  <si>
    <t>総務係</t>
  </si>
  <si>
    <t>保健指導係</t>
  </si>
  <si>
    <t>景観室</t>
  </si>
  <si>
    <t>会計管理者</t>
  </si>
  <si>
    <t>公営企業</t>
  </si>
  <si>
    <t>上下水道部</t>
  </si>
  <si>
    <t>経営企画課</t>
  </si>
  <si>
    <t>総務係</t>
  </si>
  <si>
    <t>営業係</t>
  </si>
  <si>
    <t>上水道課</t>
  </si>
  <si>
    <t>施設管理係</t>
  </si>
  <si>
    <t>工務係</t>
  </si>
  <si>
    <t>下水道課</t>
  </si>
  <si>
    <t>行政委員会</t>
  </si>
  <si>
    <t>行政委員会事務局</t>
  </si>
  <si>
    <t>消防</t>
  </si>
  <si>
    <t>管理課</t>
  </si>
  <si>
    <t>庶務係</t>
  </si>
  <si>
    <t>消防係</t>
  </si>
  <si>
    <t>教育委員会</t>
  </si>
  <si>
    <t>教育委員会事務局</t>
  </si>
  <si>
    <t>学事課</t>
  </si>
  <si>
    <t>学事係</t>
  </si>
  <si>
    <t>学校管理係</t>
  </si>
  <si>
    <t>学校教育課</t>
  </si>
  <si>
    <t>幼稚園</t>
  </si>
  <si>
    <t>八上幼稚園</t>
  </si>
  <si>
    <t>たき幼稚園</t>
  </si>
  <si>
    <t>議会事務局</t>
  </si>
  <si>
    <t>今田幼稚園</t>
  </si>
  <si>
    <t>篠山東部学校給食センター</t>
  </si>
  <si>
    <t>上下水道部</t>
  </si>
  <si>
    <t>篠山西部学校給食センター</t>
  </si>
  <si>
    <t>社会教育・文化財課</t>
  </si>
  <si>
    <t>生涯学習係</t>
  </si>
  <si>
    <t>社会体育係</t>
  </si>
  <si>
    <t>消防本部</t>
  </si>
  <si>
    <t>中央図書館</t>
  </si>
  <si>
    <t>たんば田園交響ホール</t>
  </si>
  <si>
    <t>※無投票の場合の当日有権者数欄の人数は選挙人名簿登録者数</t>
  </si>
  <si>
    <t>徴収係</t>
  </si>
  <si>
    <t>収納対策係</t>
  </si>
  <si>
    <t>市民課</t>
  </si>
  <si>
    <t>総務係</t>
  </si>
  <si>
    <t>消防交通係</t>
  </si>
  <si>
    <t>丹南児童館</t>
  </si>
  <si>
    <t>地域整備課</t>
  </si>
  <si>
    <t>監査委員事務局</t>
  </si>
  <si>
    <t>公平委員会事務局</t>
  </si>
  <si>
    <t>選挙管理委員会事務局</t>
  </si>
  <si>
    <t>衆議院
議員</t>
  </si>
  <si>
    <t>資料：選挙管理委員会事務局</t>
  </si>
  <si>
    <t>衛生係</t>
  </si>
  <si>
    <t>児童福祉係</t>
  </si>
  <si>
    <t>丹波篠山黒まめ係</t>
  </si>
  <si>
    <t>道路河川係</t>
  </si>
  <si>
    <t>地域計画課</t>
  </si>
  <si>
    <t>味間認定こども園</t>
  </si>
  <si>
    <t>派遣</t>
  </si>
  <si>
    <t>管理係</t>
  </si>
  <si>
    <t>幼児教育係</t>
  </si>
  <si>
    <t>子育て支援係</t>
  </si>
  <si>
    <t xml:space="preserve">市長部局  </t>
  </si>
  <si>
    <t>参議院議員</t>
  </si>
  <si>
    <t>(単位：人)</t>
  </si>
  <si>
    <t>(在外含)</t>
  </si>
  <si>
    <t>(無投票)</t>
  </si>
  <si>
    <t>当日有権者数
(人)※</t>
  </si>
  <si>
    <t>投票者数
(人)</t>
  </si>
  <si>
    <t>執行
年月日</t>
  </si>
  <si>
    <t>住民
千人
当たり</t>
  </si>
  <si>
    <t>平成15年4月1日
現在</t>
  </si>
  <si>
    <t>平成16年4月1日
現在</t>
  </si>
  <si>
    <t>平成17年4月1日
現在</t>
  </si>
  <si>
    <t>平成18年4月1日
現在</t>
  </si>
  <si>
    <t>平成19年4月1日
現在</t>
  </si>
  <si>
    <t>平成20年4月1日
現在</t>
  </si>
  <si>
    <t>平成21年4月1日
現在</t>
  </si>
  <si>
    <t>平成22年4月1日
現在</t>
  </si>
  <si>
    <t>衆議院議員</t>
  </si>
  <si>
    <t>参議院議員</t>
  </si>
  <si>
    <t>農業委員会</t>
  </si>
  <si>
    <t>農業委員会委員</t>
  </si>
  <si>
    <t>小選挙区</t>
  </si>
  <si>
    <t>第1選挙区</t>
  </si>
  <si>
    <t>第2選挙区</t>
  </si>
  <si>
    <t>第3選挙区</t>
  </si>
  <si>
    <t>第4選挙区</t>
  </si>
  <si>
    <t>第5選挙区</t>
  </si>
  <si>
    <t>第6選挙区</t>
  </si>
  <si>
    <t>参議院議員</t>
  </si>
  <si>
    <t>期日前
不在者
投票者
数</t>
  </si>
  <si>
    <t>開票
終了
時刻</t>
  </si>
  <si>
    <t>投票
率
(%)</t>
  </si>
  <si>
    <t>12 選挙・行政</t>
  </si>
  <si>
    <t>戻る</t>
  </si>
  <si>
    <t>平成23年4月1日
現在</t>
  </si>
  <si>
    <t>1 選挙の状況</t>
  </si>
  <si>
    <t>2 職員数</t>
  </si>
  <si>
    <t>3 行政機構図</t>
  </si>
  <si>
    <t>衆議院議員</t>
  </si>
  <si>
    <t>区　分</t>
  </si>
  <si>
    <t>平成24年4月1日
現在</t>
  </si>
  <si>
    <t>普通会計職員</t>
  </si>
  <si>
    <t>一般行政職員</t>
  </si>
  <si>
    <t>技労職員</t>
  </si>
  <si>
    <t>消防職員</t>
  </si>
  <si>
    <t>教育公務員</t>
  </si>
  <si>
    <t>臨時職員</t>
  </si>
  <si>
    <t>公営事業所会計職員</t>
  </si>
  <si>
    <t>企業職員</t>
  </si>
  <si>
    <t>その他公営企業会計関係職員</t>
  </si>
  <si>
    <t>その他事業関係職員</t>
  </si>
  <si>
    <t>計</t>
  </si>
  <si>
    <t>企業振興課</t>
  </si>
  <si>
    <t>市　　　長</t>
  </si>
  <si>
    <t>副　市　長</t>
  </si>
  <si>
    <t>市民安全課</t>
  </si>
  <si>
    <r>
      <t xml:space="preserve">保健福祉部
</t>
    </r>
    <r>
      <rPr>
        <b/>
        <sz val="10"/>
        <rFont val="ＭＳ Ｐゴシック"/>
        <family val="3"/>
      </rPr>
      <t>(福祉事務所）</t>
    </r>
  </si>
  <si>
    <t>国保年金係</t>
  </si>
  <si>
    <t>東雲診療所（後川診療所）</t>
  </si>
  <si>
    <t>商工観光課</t>
  </si>
  <si>
    <t>観光係</t>
  </si>
  <si>
    <t>商工係</t>
  </si>
  <si>
    <t>まちづくり部</t>
  </si>
  <si>
    <t>都市政策係</t>
  </si>
  <si>
    <t>あさぎり苑（業務・工務担当）</t>
  </si>
  <si>
    <t>固定資産評価審査委員会事務局</t>
  </si>
  <si>
    <t>教　育　長</t>
  </si>
  <si>
    <t>１事務局</t>
  </si>
  <si>
    <t>６部</t>
  </si>
  <si>
    <t>８施設</t>
  </si>
  <si>
    <t>１部　</t>
  </si>
  <si>
    <t>３課</t>
  </si>
  <si>
    <t>５事務局</t>
  </si>
  <si>
    <t>１署</t>
  </si>
  <si>
    <t>１事務局 　５課 　</t>
  </si>
  <si>
    <t>　５保育園</t>
  </si>
  <si>
    <t>　１認定こども園</t>
  </si>
  <si>
    <t>１図書館</t>
  </si>
  <si>
    <t>１田園交響ホール</t>
  </si>
  <si>
    <t>　５中学校</t>
  </si>
  <si>
    <t>２学校給食センター</t>
  </si>
  <si>
    <t>　１特別支援学校</t>
  </si>
  <si>
    <t>職員数</t>
  </si>
  <si>
    <t>1 選挙の状況</t>
  </si>
  <si>
    <t>2 職員数</t>
  </si>
  <si>
    <t>農都政策課</t>
  </si>
  <si>
    <t>担い手支援係</t>
  </si>
  <si>
    <t>里山振興係</t>
  </si>
  <si>
    <t>共済係</t>
  </si>
  <si>
    <t>農村整備係</t>
  </si>
  <si>
    <t>局長：次長級</t>
  </si>
  <si>
    <t>局長：次長級併任　監査委員事務局３名併任</t>
  </si>
  <si>
    <t>局長：農都創造部長併任</t>
  </si>
  <si>
    <t>消防署１係</t>
  </si>
  <si>
    <t>消防署２係</t>
  </si>
  <si>
    <t>平成25年4月1日
現在</t>
  </si>
  <si>
    <t>平成26年4月1日
現在</t>
  </si>
  <si>
    <t>視聴覚ライブラリー</t>
  </si>
  <si>
    <t>交流推進係</t>
  </si>
  <si>
    <t>市民活動推進係</t>
  </si>
  <si>
    <t>市民衛生課</t>
  </si>
  <si>
    <t>清掃センター</t>
  </si>
  <si>
    <t>市営斎場</t>
  </si>
  <si>
    <t>農都創造部</t>
  </si>
  <si>
    <t>農都環境課</t>
  </si>
  <si>
    <t>消防学校</t>
  </si>
  <si>
    <t>文化財係</t>
  </si>
  <si>
    <t>衆議院
議員</t>
  </si>
  <si>
    <t>国民審査</t>
  </si>
  <si>
    <t>篠山市長</t>
  </si>
  <si>
    <t>農業委員会</t>
  </si>
  <si>
    <t>兵庫県議会議員</t>
  </si>
  <si>
    <t>平成27年4月1日
現在</t>
  </si>
  <si>
    <t>税務課</t>
  </si>
  <si>
    <t>課税グループ</t>
  </si>
  <si>
    <t>収税グループ</t>
  </si>
  <si>
    <t>地域コミュニティ課</t>
  </si>
  <si>
    <t>住民係</t>
  </si>
  <si>
    <t>公民館係</t>
  </si>
  <si>
    <t>ふれあい館５館</t>
  </si>
  <si>
    <t>子育てふれあいセンター３施設</t>
  </si>
  <si>
    <t>高齢支援係</t>
  </si>
  <si>
    <t>長寿福祉グループ</t>
  </si>
  <si>
    <t>環境創造係</t>
  </si>
  <si>
    <t>業務係</t>
  </si>
  <si>
    <t>１児童館　　５支所</t>
  </si>
  <si>
    <t>　１２幼稚園</t>
  </si>
  <si>
    <t>篠山市議会議員</t>
  </si>
  <si>
    <t>参議院議員</t>
  </si>
  <si>
    <t xml:space="preserve">   選挙区</t>
  </si>
  <si>
    <t xml:space="preserve">      (在外含)</t>
  </si>
  <si>
    <t xml:space="preserve">   比例代表</t>
  </si>
  <si>
    <t>※H28参議院議員選挙より選挙権年齢が18歳以上に引き下げられた</t>
  </si>
  <si>
    <t>平成28年4月1日
現在</t>
  </si>
  <si>
    <t>3 行政機構図（平成28年度）</t>
  </si>
  <si>
    <t>議会事務局</t>
  </si>
  <si>
    <t>創造都市課</t>
  </si>
  <si>
    <t xml:space="preserve">企画戦略係 </t>
  </si>
  <si>
    <t>創造都市推進係</t>
  </si>
  <si>
    <t>定住促進係</t>
  </si>
  <si>
    <t>財政係</t>
  </si>
  <si>
    <t>債権管理係</t>
  </si>
  <si>
    <t>給与係</t>
  </si>
  <si>
    <t>人材育成係</t>
  </si>
  <si>
    <t>行政係</t>
  </si>
  <si>
    <t>情報政策係</t>
  </si>
  <si>
    <t>情報化グループ</t>
  </si>
  <si>
    <t>広報広聴係</t>
  </si>
  <si>
    <t>（支所、公民）</t>
  </si>
  <si>
    <t>城東、多紀、西紀、今田　５施設</t>
  </si>
  <si>
    <t>丹南　１施設</t>
  </si>
  <si>
    <r>
      <t>人権推進課</t>
    </r>
    <r>
      <rPr>
        <sz val="8"/>
        <rFont val="ＭＳ Ｐゴシック"/>
        <family val="3"/>
      </rPr>
      <t>（人権センター・男女共同参画センター）</t>
    </r>
  </si>
  <si>
    <t>ＤＭＯ準備室</t>
  </si>
  <si>
    <t>公共施設係</t>
  </si>
  <si>
    <t>危険物係</t>
  </si>
  <si>
    <t>警防課</t>
  </si>
  <si>
    <t>消防署</t>
  </si>
  <si>
    <t>たまみず幼稚園</t>
  </si>
  <si>
    <t>２３課</t>
  </si>
  <si>
    <t>５１係</t>
  </si>
  <si>
    <t>　</t>
  </si>
  <si>
    <t>　１４小学校</t>
  </si>
  <si>
    <t>＋常勤非常勤1人</t>
  </si>
  <si>
    <r>
      <t>職員＋特別職（3人）</t>
    </r>
    <r>
      <rPr>
        <sz val="11"/>
        <rFont val="ＭＳ Ｐゴシック"/>
        <family val="3"/>
      </rPr>
      <t>＝454</t>
    </r>
    <r>
      <rPr>
        <sz val="11"/>
        <rFont val="ＭＳ Ｐゴシック"/>
        <family val="3"/>
      </rPr>
      <t>人</t>
    </r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</si>
</sst>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¥&quot;#\!\,##0;[Red]&quot;¥&quot;&quot;¥&quot;\!\-#\!\,##0"/>
    <numFmt numFmtId="179" formatCode="&quot;¥&quot;#\!\,##0\!.00;[Red]&quot;¥&quot;&quot;¥&quot;\!\-#\!\,##0\!.00"/>
    <numFmt numFmtId="180" formatCode="0.0_ "/>
    <numFmt numFmtId="181" formatCode="[$-411]ggge&quot;年&quot;m&quot;月&quot;d&quot;日&quot;;@"/>
    <numFmt numFmtId="182" formatCode="0_ "/>
    <numFmt numFmtId="183" formatCode="[$-411]ge\.mm\.dd"/>
    <numFmt numFmtId="184" formatCode="###\-####"/>
    <numFmt numFmtId="185" formatCode="mmm\-yyyy"/>
    <numFmt numFmtId="186" formatCode="\(#\)"/>
    <numFmt numFmtId="187" formatCode="0_);\(0\)"/>
    <numFmt numFmtId="188" formatCode="[$-411]ge\.m\.d;@"/>
    <numFmt numFmtId="189" formatCode="[$-411]ge\.m"/>
    <numFmt numFmtId="190" formatCode="h:m:s"/>
    <numFmt numFmtId="191" formatCode="\5##\-####"/>
    <numFmt numFmtId="192" formatCode="0;&quot;▲ &quot;0"/>
    <numFmt numFmtId="193" formatCode="0_);[Red]\(0\)"/>
    <numFmt numFmtId="194" formatCode="[$-411]gee\.mm\.dd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 "/>
    <numFmt numFmtId="199" formatCode="[$€-2]\ #,##0.00_);[Red]\([$€-2]\ #,##0.00\)"/>
    <numFmt numFmtId="200" formatCode="#,##0.0;[Red]\-#,##0.0"/>
    <numFmt numFmtId="201" formatCode="#,##0.00_ ;[Red]\-#,##0.00\ "/>
    <numFmt numFmtId="202" formatCode="#,##0_ ;[Red]\-#,##0\ "/>
    <numFmt numFmtId="203" formatCode="0.0_);[Red]\(0.0\)"/>
    <numFmt numFmtId="204" formatCode="#,##0.0_ ;[Red]\-#,##0.0\ "/>
    <numFmt numFmtId="205" formatCode="0.000_ "/>
    <numFmt numFmtId="206" formatCode="#,##0.000;[Red]\-#,##0.000"/>
    <numFmt numFmtId="207" formatCode="0.000_ ;[Red]\-0.000\ "/>
    <numFmt numFmtId="208" formatCode="#,##0.000_ ;[Red]\-#,##0.000\ "/>
    <numFmt numFmtId="209" formatCode="#,##0;[Red]#,##0"/>
    <numFmt numFmtId="210" formatCode="[DBNum3][$-411]ggge&quot;年&quot;m&quot;月&quot;;@"/>
    <numFmt numFmtId="211" formatCode="#,###&quot;人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u val="single"/>
      <sz val="9"/>
      <color indexed="12"/>
      <name val="ＭＳ 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2"/>
      <color indexed="10"/>
      <name val="ＭＳ Ｐゴシック"/>
      <family val="3"/>
    </font>
    <font>
      <b/>
      <i/>
      <sz val="12"/>
      <name val="ＭＳ Ｐゴシック"/>
      <family val="3"/>
    </font>
    <font>
      <u val="single"/>
      <sz val="18"/>
      <color indexed="12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391">
    <xf numFmtId="0" fontId="0" fillId="0" borderId="0" xfId="0" applyAlignment="1">
      <alignment vertical="center"/>
    </xf>
    <xf numFmtId="0" fontId="6" fillId="32" borderId="0" xfId="65" applyFont="1" applyFill="1" applyAlignment="1">
      <alignment horizontal="left" vertical="center"/>
      <protection/>
    </xf>
    <xf numFmtId="0" fontId="2" fillId="32" borderId="0" xfId="43" applyFill="1" applyAlignment="1" applyProtection="1">
      <alignment horizontal="right" vertical="center"/>
      <protection/>
    </xf>
    <xf numFmtId="0" fontId="6" fillId="32" borderId="0" xfId="0" applyFont="1" applyFill="1" applyAlignment="1">
      <alignment vertical="center"/>
    </xf>
    <xf numFmtId="0" fontId="5" fillId="32" borderId="0" xfId="65" applyFont="1" applyFill="1" applyAlignment="1">
      <alignment horizontal="left" vertical="center"/>
      <protection/>
    </xf>
    <xf numFmtId="0" fontId="5" fillId="32" borderId="0" xfId="0" applyFont="1" applyFill="1" applyAlignment="1">
      <alignment vertical="center"/>
    </xf>
    <xf numFmtId="0" fontId="5" fillId="32" borderId="10" xfId="65" applyFont="1" applyFill="1" applyBorder="1" applyAlignment="1" applyProtection="1">
      <alignment horizontal="center" vertical="center"/>
      <protection locked="0"/>
    </xf>
    <xf numFmtId="0" fontId="5" fillId="32" borderId="11" xfId="65" applyFont="1" applyFill="1" applyBorder="1" applyAlignment="1" applyProtection="1">
      <alignment horizontal="center" vertical="center"/>
      <protection locked="0"/>
    </xf>
    <xf numFmtId="38" fontId="5" fillId="32" borderId="11" xfId="49" applyFont="1" applyFill="1" applyBorder="1" applyAlignment="1" applyProtection="1">
      <alignment horizontal="center" vertical="center"/>
      <protection locked="0"/>
    </xf>
    <xf numFmtId="188" fontId="5" fillId="32" borderId="12" xfId="65" applyNumberFormat="1" applyFont="1" applyFill="1" applyBorder="1" applyAlignment="1" applyProtection="1">
      <alignment horizontal="center" vertical="center"/>
      <protection locked="0"/>
    </xf>
    <xf numFmtId="0" fontId="5" fillId="32" borderId="13" xfId="65" applyFont="1" applyFill="1" applyBorder="1" applyAlignment="1" applyProtection="1">
      <alignment horizontal="left" vertical="center"/>
      <protection locked="0"/>
    </xf>
    <xf numFmtId="3" fontId="5" fillId="32" borderId="12" xfId="65" applyNumberFormat="1" applyFont="1" applyFill="1" applyBorder="1" applyAlignment="1" applyProtection="1">
      <alignment vertical="center"/>
      <protection locked="0"/>
    </xf>
    <xf numFmtId="3" fontId="5" fillId="32" borderId="12" xfId="49" applyNumberFormat="1" applyFont="1" applyFill="1" applyBorder="1" applyAlignment="1" applyProtection="1">
      <alignment vertical="center"/>
      <protection/>
    </xf>
    <xf numFmtId="4" fontId="5" fillId="32" borderId="12" xfId="42" applyNumberFormat="1" applyFont="1" applyFill="1" applyBorder="1" applyAlignment="1" applyProtection="1">
      <alignment vertical="center"/>
      <protection/>
    </xf>
    <xf numFmtId="20" fontId="5" fillId="32" borderId="12" xfId="65" applyNumberFormat="1" applyFont="1" applyFill="1" applyBorder="1" applyAlignment="1" applyProtection="1">
      <alignment horizontal="right" vertical="center"/>
      <protection locked="0"/>
    </xf>
    <xf numFmtId="188" fontId="5" fillId="32" borderId="0" xfId="65" applyNumberFormat="1" applyFont="1" applyFill="1" applyBorder="1" applyAlignment="1" applyProtection="1">
      <alignment horizontal="center" vertical="center"/>
      <protection locked="0"/>
    </xf>
    <xf numFmtId="0" fontId="5" fillId="32" borderId="14" xfId="65" applyFont="1" applyFill="1" applyBorder="1" applyAlignment="1" applyProtection="1">
      <alignment horizontal="left" vertical="center"/>
      <protection locked="0"/>
    </xf>
    <xf numFmtId="3" fontId="5" fillId="32" borderId="0" xfId="65" applyNumberFormat="1" applyFont="1" applyFill="1" applyBorder="1" applyAlignment="1" applyProtection="1">
      <alignment vertical="center"/>
      <protection locked="0"/>
    </xf>
    <xf numFmtId="3" fontId="5" fillId="32" borderId="0" xfId="49" applyNumberFormat="1" applyFont="1" applyFill="1" applyBorder="1" applyAlignment="1" applyProtection="1">
      <alignment vertical="center"/>
      <protection/>
    </xf>
    <xf numFmtId="4" fontId="5" fillId="32" borderId="0" xfId="42" applyNumberFormat="1" applyFont="1" applyFill="1" applyBorder="1" applyAlignment="1" applyProtection="1">
      <alignment vertical="center"/>
      <protection/>
    </xf>
    <xf numFmtId="20" fontId="5" fillId="32" borderId="0" xfId="65" applyNumberFormat="1" applyFont="1" applyFill="1" applyBorder="1" applyAlignment="1" applyProtection="1">
      <alignment horizontal="right" vertical="center"/>
      <protection locked="0"/>
    </xf>
    <xf numFmtId="0" fontId="5" fillId="32" borderId="14" xfId="65" applyFont="1" applyFill="1" applyBorder="1" applyAlignment="1" applyProtection="1">
      <alignment horizontal="left" vertical="center" indent="1"/>
      <protection locked="0"/>
    </xf>
    <xf numFmtId="0" fontId="5" fillId="32" borderId="14" xfId="65" applyFont="1" applyFill="1" applyBorder="1" applyAlignment="1" applyProtection="1">
      <alignment horizontal="left" vertical="center" indent="2"/>
      <protection locked="0"/>
    </xf>
    <xf numFmtId="188" fontId="5" fillId="32" borderId="0" xfId="65" applyNumberFormat="1" applyFont="1" applyFill="1" applyBorder="1" applyAlignment="1">
      <alignment horizontal="center" vertical="center"/>
      <protection/>
    </xf>
    <xf numFmtId="0" fontId="5" fillId="32" borderId="14" xfId="65" applyFont="1" applyFill="1" applyBorder="1" applyAlignment="1">
      <alignment horizontal="left" vertical="center" indent="1"/>
      <protection/>
    </xf>
    <xf numFmtId="3" fontId="5" fillId="32" borderId="0" xfId="49" applyNumberFormat="1" applyFont="1" applyFill="1" applyBorder="1" applyAlignment="1">
      <alignment vertical="center"/>
    </xf>
    <xf numFmtId="4" fontId="5" fillId="32" borderId="0" xfId="65" applyNumberFormat="1" applyFont="1" applyFill="1" applyBorder="1" applyAlignment="1">
      <alignment vertical="center"/>
      <protection/>
    </xf>
    <xf numFmtId="20" fontId="5" fillId="32" borderId="0" xfId="65" applyNumberFormat="1" applyFont="1" applyFill="1" applyBorder="1" applyAlignment="1">
      <alignment vertical="center"/>
      <protection/>
    </xf>
    <xf numFmtId="20" fontId="5" fillId="32" borderId="0" xfId="65" applyNumberFormat="1" applyFont="1" applyFill="1" applyBorder="1" applyAlignment="1">
      <alignment horizontal="right" vertical="center"/>
      <protection/>
    </xf>
    <xf numFmtId="0" fontId="5" fillId="32" borderId="14" xfId="65" applyFont="1" applyFill="1" applyBorder="1" applyAlignment="1">
      <alignment horizontal="left" vertical="center"/>
      <protection/>
    </xf>
    <xf numFmtId="3" fontId="5" fillId="32" borderId="15" xfId="49" applyNumberFormat="1" applyFont="1" applyFill="1" applyBorder="1" applyAlignment="1">
      <alignment vertical="center"/>
    </xf>
    <xf numFmtId="0" fontId="5" fillId="32" borderId="0" xfId="0" applyFont="1" applyFill="1" applyBorder="1" applyAlignment="1">
      <alignment vertical="center"/>
    </xf>
    <xf numFmtId="188" fontId="5" fillId="32" borderId="0" xfId="0" applyNumberFormat="1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left" vertical="center"/>
    </xf>
    <xf numFmtId="0" fontId="5" fillId="32" borderId="0" xfId="65" applyFont="1" applyFill="1" applyBorder="1" applyAlignment="1" applyProtection="1">
      <alignment horizontal="center" vertical="center"/>
      <protection locked="0"/>
    </xf>
    <xf numFmtId="38" fontId="5" fillId="32" borderId="0" xfId="49" applyFont="1" applyFill="1" applyBorder="1" applyAlignment="1" applyProtection="1">
      <alignment horizontal="center" vertical="center"/>
      <protection locked="0"/>
    </xf>
    <xf numFmtId="0" fontId="5" fillId="32" borderId="0" xfId="65" applyFont="1" applyFill="1" applyBorder="1" applyAlignment="1">
      <alignment horizontal="center" vertical="center" wrapText="1"/>
      <protection/>
    </xf>
    <xf numFmtId="0" fontId="0" fillId="32" borderId="0" xfId="0" applyFill="1" applyBorder="1" applyAlignment="1">
      <alignment horizontal="center" vertical="center" wrapText="1"/>
    </xf>
    <xf numFmtId="3" fontId="5" fillId="32" borderId="0" xfId="51" applyNumberFormat="1" applyFont="1" applyFill="1" applyBorder="1" applyAlignment="1">
      <alignment vertical="center"/>
    </xf>
    <xf numFmtId="3" fontId="5" fillId="32" borderId="15" xfId="51" applyNumberFormat="1" applyFont="1" applyFill="1" applyBorder="1" applyAlignment="1">
      <alignment vertical="center"/>
    </xf>
    <xf numFmtId="0" fontId="7" fillId="32" borderId="0" xfId="0" applyFont="1" applyFill="1" applyAlignment="1">
      <alignment vertical="center"/>
    </xf>
    <xf numFmtId="0" fontId="6" fillId="32" borderId="0" xfId="64" applyFont="1" applyFill="1" applyAlignment="1">
      <alignment vertical="center"/>
      <protection/>
    </xf>
    <xf numFmtId="0" fontId="5" fillId="32" borderId="0" xfId="64" applyFont="1" applyFill="1" applyAlignment="1">
      <alignment vertical="center"/>
      <protection/>
    </xf>
    <xf numFmtId="0" fontId="5" fillId="32" borderId="0" xfId="64" applyFont="1" applyFill="1" applyBorder="1" applyAlignment="1">
      <alignment horizontal="center" vertical="center"/>
      <protection/>
    </xf>
    <xf numFmtId="180" fontId="5" fillId="32" borderId="0" xfId="64" applyNumberFormat="1" applyFont="1" applyFill="1" applyAlignment="1">
      <alignment horizontal="right" vertical="center"/>
      <protection/>
    </xf>
    <xf numFmtId="0" fontId="5" fillId="32" borderId="16" xfId="64" applyFont="1" applyFill="1" applyBorder="1" applyAlignment="1">
      <alignment vertical="center"/>
      <protection/>
    </xf>
    <xf numFmtId="180" fontId="5" fillId="32" borderId="11" xfId="64" applyNumberFormat="1" applyFont="1" applyFill="1" applyBorder="1" applyAlignment="1">
      <alignment horizontal="center" vertical="center" wrapText="1"/>
      <protection/>
    </xf>
    <xf numFmtId="0" fontId="5" fillId="32" borderId="17" xfId="64" applyFont="1" applyFill="1" applyBorder="1" applyAlignment="1">
      <alignment vertical="center"/>
      <protection/>
    </xf>
    <xf numFmtId="0" fontId="5" fillId="32" borderId="18" xfId="64" applyFont="1" applyFill="1" applyBorder="1" applyAlignment="1">
      <alignment vertical="center"/>
      <protection/>
    </xf>
    <xf numFmtId="180" fontId="5" fillId="32" borderId="13" xfId="64" applyNumberFormat="1" applyFont="1" applyFill="1" applyBorder="1" applyAlignment="1">
      <alignment vertical="center"/>
      <protection/>
    </xf>
    <xf numFmtId="0" fontId="5" fillId="32" borderId="12" xfId="64" applyFont="1" applyFill="1" applyBorder="1" applyAlignment="1">
      <alignment vertical="center"/>
      <protection/>
    </xf>
    <xf numFmtId="180" fontId="5" fillId="32" borderId="12" xfId="64" applyNumberFormat="1" applyFont="1" applyFill="1" applyBorder="1" applyAlignment="1">
      <alignment vertical="center"/>
      <protection/>
    </xf>
    <xf numFmtId="0" fontId="4" fillId="32" borderId="18" xfId="64" applyFont="1" applyFill="1" applyBorder="1" applyAlignment="1">
      <alignment vertical="center"/>
      <protection/>
    </xf>
    <xf numFmtId="180" fontId="4" fillId="32" borderId="12" xfId="64" applyNumberFormat="1" applyFont="1" applyFill="1" applyBorder="1" applyAlignment="1">
      <alignment vertical="center"/>
      <protection/>
    </xf>
    <xf numFmtId="0" fontId="5" fillId="32" borderId="15" xfId="64" applyFont="1" applyFill="1" applyBorder="1" applyAlignment="1">
      <alignment vertical="center"/>
      <protection/>
    </xf>
    <xf numFmtId="180" fontId="5" fillId="32" borderId="14" xfId="64" applyNumberFormat="1" applyFont="1" applyFill="1" applyBorder="1" applyAlignment="1">
      <alignment vertical="center"/>
      <protection/>
    </xf>
    <xf numFmtId="0" fontId="5" fillId="32" borderId="0" xfId="64" applyFont="1" applyFill="1" applyBorder="1" applyAlignment="1">
      <alignment vertical="center"/>
      <protection/>
    </xf>
    <xf numFmtId="180" fontId="5" fillId="32" borderId="0" xfId="64" applyNumberFormat="1" applyFont="1" applyFill="1" applyBorder="1" applyAlignment="1">
      <alignment vertical="center"/>
      <protection/>
    </xf>
    <xf numFmtId="0" fontId="4" fillId="32" borderId="15" xfId="64" applyFont="1" applyFill="1" applyBorder="1" applyAlignment="1">
      <alignment vertical="center"/>
      <protection/>
    </xf>
    <xf numFmtId="180" fontId="4" fillId="32" borderId="0" xfId="64" applyNumberFormat="1" applyFont="1" applyFill="1" applyBorder="1" applyAlignment="1">
      <alignment vertical="center"/>
      <protection/>
    </xf>
    <xf numFmtId="0" fontId="5" fillId="32" borderId="19" xfId="64" applyFont="1" applyFill="1" applyBorder="1" applyAlignment="1">
      <alignment vertical="center"/>
      <protection/>
    </xf>
    <xf numFmtId="180" fontId="5" fillId="32" borderId="20" xfId="64" applyNumberFormat="1" applyFont="1" applyFill="1" applyBorder="1" applyAlignment="1">
      <alignment vertical="center"/>
      <protection/>
    </xf>
    <xf numFmtId="0" fontId="5" fillId="32" borderId="21" xfId="64" applyFont="1" applyFill="1" applyBorder="1" applyAlignment="1">
      <alignment vertical="center"/>
      <protection/>
    </xf>
    <xf numFmtId="180" fontId="5" fillId="32" borderId="21" xfId="64" applyNumberFormat="1" applyFont="1" applyFill="1" applyBorder="1" applyAlignment="1">
      <alignment vertical="center"/>
      <protection/>
    </xf>
    <xf numFmtId="0" fontId="4" fillId="32" borderId="19" xfId="64" applyFont="1" applyFill="1" applyBorder="1" applyAlignment="1">
      <alignment vertical="center"/>
      <protection/>
    </xf>
    <xf numFmtId="180" fontId="4" fillId="32" borderId="21" xfId="64" applyNumberFormat="1" applyFont="1" applyFill="1" applyBorder="1" applyAlignment="1">
      <alignment vertical="center"/>
      <protection/>
    </xf>
    <xf numFmtId="0" fontId="7" fillId="32" borderId="0" xfId="64" applyFont="1" applyFill="1" applyAlignment="1">
      <alignment vertical="center"/>
      <protection/>
    </xf>
    <xf numFmtId="0" fontId="7" fillId="32" borderId="0" xfId="64" applyFont="1" applyFill="1" applyBorder="1" applyAlignment="1">
      <alignment vertical="center"/>
      <protection/>
    </xf>
    <xf numFmtId="180" fontId="7" fillId="32" borderId="0" xfId="64" applyNumberFormat="1" applyFont="1" applyFill="1" applyBorder="1" applyAlignment="1">
      <alignment vertical="center"/>
      <protection/>
    </xf>
    <xf numFmtId="180" fontId="5" fillId="32" borderId="0" xfId="64" applyNumberFormat="1" applyFont="1" applyFill="1" applyAlignment="1">
      <alignment vertical="center"/>
      <protection/>
    </xf>
    <xf numFmtId="0" fontId="6" fillId="32" borderId="0" xfId="63" applyFont="1" applyFill="1" applyAlignment="1">
      <alignment horizontal="left" vertical="center"/>
      <protection/>
    </xf>
    <xf numFmtId="0" fontId="5" fillId="32" borderId="0" xfId="63" applyFont="1" applyFill="1">
      <alignment vertical="center"/>
      <protection/>
    </xf>
    <xf numFmtId="0" fontId="8" fillId="32" borderId="0" xfId="43" applyFont="1" applyFill="1" applyAlignment="1" applyProtection="1">
      <alignment vertical="center"/>
      <protection/>
    </xf>
    <xf numFmtId="0" fontId="5" fillId="0" borderId="16" xfId="64" applyFont="1" applyFill="1" applyBorder="1" applyAlignment="1">
      <alignment vertical="center"/>
      <protection/>
    </xf>
    <xf numFmtId="180" fontId="5" fillId="0" borderId="11" xfId="64" applyNumberFormat="1" applyFont="1" applyFill="1" applyBorder="1" applyAlignment="1">
      <alignment horizontal="center" vertical="center" wrapText="1"/>
      <protection/>
    </xf>
    <xf numFmtId="0" fontId="4" fillId="0" borderId="16" xfId="64" applyFont="1" applyFill="1" applyBorder="1" applyAlignment="1">
      <alignment vertical="center"/>
      <protection/>
    </xf>
    <xf numFmtId="180" fontId="4" fillId="0" borderId="22" xfId="64" applyNumberFormat="1" applyFont="1" applyFill="1" applyBorder="1" applyAlignment="1">
      <alignment horizontal="center" vertical="center" wrapText="1"/>
      <protection/>
    </xf>
    <xf numFmtId="0" fontId="5" fillId="0" borderId="13" xfId="64" applyFont="1" applyFill="1" applyBorder="1" applyAlignment="1">
      <alignment horizontal="left" vertical="center"/>
      <protection/>
    </xf>
    <xf numFmtId="0" fontId="5" fillId="0" borderId="14" xfId="64" applyFont="1" applyFill="1" applyBorder="1" applyAlignment="1">
      <alignment horizontal="left" vertical="center" indent="1"/>
      <protection/>
    </xf>
    <xf numFmtId="0" fontId="5" fillId="0" borderId="14" xfId="64" applyFont="1" applyFill="1" applyBorder="1" applyAlignment="1">
      <alignment horizontal="left" vertical="center"/>
      <protection/>
    </xf>
    <xf numFmtId="0" fontId="5" fillId="0" borderId="20" xfId="64" applyFont="1" applyFill="1" applyBorder="1" applyAlignment="1">
      <alignment horizontal="left" vertical="center"/>
      <protection/>
    </xf>
    <xf numFmtId="0" fontId="18" fillId="32" borderId="0" xfId="43" applyFont="1" applyFill="1" applyAlignment="1" applyProtection="1">
      <alignment horizontal="right" vertical="center"/>
      <protection/>
    </xf>
    <xf numFmtId="20" fontId="5" fillId="32" borderId="0" xfId="65" applyNumberFormat="1" applyFont="1" applyFill="1" applyBorder="1" applyAlignment="1">
      <alignment horizontal="right" vertical="center"/>
      <protection/>
    </xf>
    <xf numFmtId="20" fontId="5" fillId="32" borderId="0" xfId="65" applyNumberFormat="1" applyFont="1" applyFill="1" applyBorder="1" applyAlignment="1" applyProtection="1">
      <alignment horizontal="right" vertical="center"/>
      <protection locked="0"/>
    </xf>
    <xf numFmtId="3" fontId="5" fillId="32" borderId="0" xfId="51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14" xfId="65" applyFont="1" applyFill="1" applyBorder="1" applyAlignment="1" applyProtection="1">
      <alignment horizontal="left" vertical="center" indent="1"/>
      <protection locked="0"/>
    </xf>
    <xf numFmtId="3" fontId="5" fillId="0" borderId="15" xfId="51" applyNumberFormat="1" applyFont="1" applyFill="1" applyBorder="1" applyAlignment="1">
      <alignment vertical="center"/>
    </xf>
    <xf numFmtId="3" fontId="5" fillId="0" borderId="0" xfId="51" applyNumberFormat="1" applyFont="1" applyFill="1" applyBorder="1" applyAlignment="1">
      <alignment vertical="center"/>
    </xf>
    <xf numFmtId="4" fontId="5" fillId="0" borderId="0" xfId="65" applyNumberFormat="1" applyFont="1" applyFill="1" applyBorder="1" applyAlignment="1">
      <alignment vertical="center"/>
      <protection/>
    </xf>
    <xf numFmtId="20" fontId="5" fillId="0" borderId="0" xfId="65" applyNumberFormat="1" applyFont="1" applyFill="1" applyBorder="1" applyAlignment="1">
      <alignment horizontal="right" vertical="center"/>
      <protection/>
    </xf>
    <xf numFmtId="188" fontId="5" fillId="0" borderId="0" xfId="65" applyNumberFormat="1" applyFont="1" applyFill="1" applyBorder="1" applyAlignment="1">
      <alignment horizontal="center" vertical="center"/>
      <protection/>
    </xf>
    <xf numFmtId="0" fontId="5" fillId="0" borderId="14" xfId="65" applyFont="1" applyFill="1" applyBorder="1" applyAlignment="1" applyProtection="1">
      <alignment horizontal="left" vertical="center" indent="2"/>
      <protection locked="0"/>
    </xf>
    <xf numFmtId="188" fontId="5" fillId="0" borderId="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4" xfId="65" applyFont="1" applyFill="1" applyBorder="1" applyAlignment="1" applyProtection="1">
      <alignment horizontal="left" vertical="center"/>
      <protection locked="0"/>
    </xf>
    <xf numFmtId="0" fontId="5" fillId="0" borderId="14" xfId="65" applyFont="1" applyFill="1" applyBorder="1" applyAlignment="1">
      <alignment horizontal="left" vertical="center"/>
      <protection/>
    </xf>
    <xf numFmtId="0" fontId="5" fillId="0" borderId="15" xfId="65" applyFont="1" applyFill="1" applyBorder="1" applyAlignment="1" applyProtection="1">
      <alignment horizontal="center" vertical="center"/>
      <protection locked="0"/>
    </xf>
    <xf numFmtId="0" fontId="5" fillId="0" borderId="0" xfId="65" applyFont="1" applyFill="1" applyBorder="1" applyAlignment="1" applyProtection="1">
      <alignment horizontal="center" vertical="center"/>
      <protection locked="0"/>
    </xf>
    <xf numFmtId="38" fontId="5" fillId="0" borderId="0" xfId="51" applyFont="1" applyFill="1" applyBorder="1" applyAlignment="1" applyProtection="1">
      <alignment horizontal="center" vertical="center"/>
      <protection locked="0"/>
    </xf>
    <xf numFmtId="0" fontId="5" fillId="0" borderId="0" xfId="65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 shrinkToFit="1"/>
    </xf>
    <xf numFmtId="0" fontId="11" fillId="0" borderId="23" xfId="0" applyFont="1" applyFill="1" applyBorder="1" applyAlignment="1">
      <alignment horizontal="right" vertical="center" shrinkToFit="1"/>
    </xf>
    <xf numFmtId="0" fontId="11" fillId="0" borderId="24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5" xfId="68" applyFont="1" applyFill="1" applyBorder="1" applyAlignment="1">
      <alignment vertical="center" shrinkToFit="1"/>
      <protection/>
    </xf>
    <xf numFmtId="0" fontId="0" fillId="0" borderId="25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center" shrinkToFit="1"/>
    </xf>
    <xf numFmtId="0" fontId="11" fillId="0" borderId="23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left" vertical="center" shrinkToFit="1"/>
    </xf>
    <xf numFmtId="0" fontId="11" fillId="0" borderId="23" xfId="68" applyFont="1" applyFill="1" applyBorder="1" applyAlignment="1">
      <alignment horizontal="right" vertical="center" shrinkToFit="1"/>
      <protection/>
    </xf>
    <xf numFmtId="20" fontId="5" fillId="0" borderId="0" xfId="66" applyNumberFormat="1" applyFont="1" applyFill="1" applyBorder="1" applyAlignment="1">
      <alignment horizontal="right" vertical="center"/>
      <protection/>
    </xf>
    <xf numFmtId="4" fontId="5" fillId="0" borderId="0" xfId="66" applyNumberFormat="1" applyFont="1" applyFill="1" applyBorder="1" applyAlignment="1">
      <alignment vertical="center"/>
      <protection/>
    </xf>
    <xf numFmtId="188" fontId="5" fillId="0" borderId="0" xfId="66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5" fillId="0" borderId="14" xfId="66" applyFont="1" applyFill="1" applyBorder="1" applyAlignment="1" applyProtection="1">
      <alignment horizontal="left" vertical="center"/>
      <protection locked="0"/>
    </xf>
    <xf numFmtId="0" fontId="5" fillId="0" borderId="14" xfId="66" applyFont="1" applyFill="1" applyBorder="1" applyAlignment="1" applyProtection="1">
      <alignment horizontal="left" vertical="center" indent="1"/>
      <protection locked="0"/>
    </xf>
    <xf numFmtId="0" fontId="5" fillId="0" borderId="14" xfId="66" applyFont="1" applyFill="1" applyBorder="1" applyAlignment="1" applyProtection="1">
      <alignment horizontal="left" vertical="center" indent="2"/>
      <protection locked="0"/>
    </xf>
    <xf numFmtId="0" fontId="5" fillId="0" borderId="14" xfId="66" applyFont="1" applyFill="1" applyBorder="1" applyAlignment="1">
      <alignment horizontal="left" vertical="center" indent="1"/>
      <protection/>
    </xf>
    <xf numFmtId="3" fontId="5" fillId="0" borderId="21" xfId="51" applyNumberFormat="1" applyFont="1" applyFill="1" applyBorder="1" applyAlignment="1">
      <alignment vertical="center"/>
    </xf>
    <xf numFmtId="0" fontId="11" fillId="0" borderId="0" xfId="68" applyFont="1" applyFill="1" applyBorder="1" applyAlignment="1">
      <alignment horizontal="right" vertical="center" shrinkToFit="1"/>
      <protection/>
    </xf>
    <xf numFmtId="0" fontId="11" fillId="0" borderId="29" xfId="0" applyFont="1" applyFill="1" applyBorder="1" applyAlignment="1">
      <alignment horizontal="right" vertical="center" shrinkToFit="1"/>
    </xf>
    <xf numFmtId="0" fontId="11" fillId="0" borderId="12" xfId="0" applyFont="1" applyFill="1" applyBorder="1" applyAlignment="1">
      <alignment horizontal="right" vertical="center" shrinkToFit="1"/>
    </xf>
    <xf numFmtId="0" fontId="0" fillId="0" borderId="0" xfId="68" applyFont="1" applyFill="1" applyBorder="1" applyAlignment="1">
      <alignment horizontal="right" vertical="center" shrinkToFit="1"/>
      <protection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right" vertical="center"/>
    </xf>
    <xf numFmtId="0" fontId="0" fillId="0" borderId="0" xfId="68" applyFont="1" applyFill="1" applyBorder="1" applyAlignment="1">
      <alignment horizontal="left" vertical="center" shrinkToFit="1"/>
      <protection/>
    </xf>
    <xf numFmtId="0" fontId="0" fillId="0" borderId="31" xfId="0" applyFont="1" applyFill="1" applyBorder="1" applyAlignment="1">
      <alignment vertical="center" shrinkToFit="1"/>
    </xf>
    <xf numFmtId="0" fontId="11" fillId="0" borderId="32" xfId="0" applyFont="1" applyFill="1" applyBorder="1" applyAlignment="1">
      <alignment horizontal="right" vertical="center" shrinkToFit="1"/>
    </xf>
    <xf numFmtId="0" fontId="0" fillId="0" borderId="32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15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 shrinkToFit="1"/>
    </xf>
    <xf numFmtId="0" fontId="0" fillId="0" borderId="0" xfId="0" applyFill="1" applyAlignment="1" quotePrefix="1">
      <alignment vertical="center"/>
    </xf>
    <xf numFmtId="0" fontId="11" fillId="0" borderId="0" xfId="0" applyFont="1" applyFill="1" applyBorder="1" applyAlignment="1">
      <alignment horizontal="distributed" vertical="center" shrinkToFit="1"/>
    </xf>
    <xf numFmtId="0" fontId="9" fillId="0" borderId="0" xfId="0" applyFont="1" applyFill="1" applyBorder="1" applyAlignment="1">
      <alignment vertical="center" shrinkToFit="1"/>
    </xf>
    <xf numFmtId="0" fontId="0" fillId="0" borderId="25" xfId="67" applyFont="1" applyFill="1" applyBorder="1" applyAlignment="1">
      <alignment vertical="center" shrinkToFit="1"/>
      <protection/>
    </xf>
    <xf numFmtId="0" fontId="11" fillId="0" borderId="23" xfId="67" applyFont="1" applyFill="1" applyBorder="1" applyAlignment="1">
      <alignment horizontal="right" vertical="center" shrinkToFit="1"/>
      <protection/>
    </xf>
    <xf numFmtId="0" fontId="0" fillId="0" borderId="22" xfId="68" applyFont="1" applyFill="1" applyBorder="1" applyAlignment="1">
      <alignment horizontal="left" vertical="center" shrinkToFit="1"/>
      <protection/>
    </xf>
    <xf numFmtId="0" fontId="11" fillId="0" borderId="32" xfId="0" applyFont="1" applyFill="1" applyBorder="1" applyAlignment="1">
      <alignment horizontal="right" vertical="center"/>
    </xf>
    <xf numFmtId="0" fontId="11" fillId="0" borderId="10" xfId="68" applyFont="1" applyFill="1" applyBorder="1" applyAlignment="1">
      <alignment horizontal="right" vertical="center" shrinkToFit="1"/>
      <protection/>
    </xf>
    <xf numFmtId="0" fontId="12" fillId="0" borderId="33" xfId="0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1" fillId="0" borderId="0" xfId="68" applyFont="1" applyFill="1" applyBorder="1" applyAlignment="1">
      <alignment horizontal="center" vertical="center" shrinkToFit="1"/>
      <protection/>
    </xf>
    <xf numFmtId="0" fontId="12" fillId="0" borderId="14" xfId="0" applyFont="1" applyFill="1" applyBorder="1" applyAlignment="1">
      <alignment horizontal="center" vertical="center" shrinkToFit="1"/>
    </xf>
    <xf numFmtId="0" fontId="0" fillId="0" borderId="30" xfId="67" applyFont="1" applyFill="1" applyBorder="1" applyAlignment="1">
      <alignment horizontal="left" vertical="center" shrinkToFit="1"/>
      <protection/>
    </xf>
    <xf numFmtId="0" fontId="11" fillId="0" borderId="35" xfId="67" applyFont="1" applyFill="1" applyBorder="1" applyAlignment="1">
      <alignment horizontal="right" vertical="center" shrinkToFit="1"/>
      <protection/>
    </xf>
    <xf numFmtId="0" fontId="11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11" fillId="0" borderId="14" xfId="0" applyFont="1" applyFill="1" applyBorder="1" applyAlignment="1">
      <alignment vertical="center" shrinkToFit="1"/>
    </xf>
    <xf numFmtId="0" fontId="0" fillId="0" borderId="31" xfId="68" applyFont="1" applyFill="1" applyBorder="1" applyAlignment="1">
      <alignment horizontal="left" vertical="center" shrinkToFit="1"/>
      <protection/>
    </xf>
    <xf numFmtId="0" fontId="11" fillId="0" borderId="33" xfId="0" applyFont="1" applyFill="1" applyBorder="1" applyAlignment="1">
      <alignment vertical="center" shrinkToFit="1"/>
    </xf>
    <xf numFmtId="0" fontId="0" fillId="0" borderId="1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0" xfId="68" applyFont="1" applyFill="1" applyBorder="1" applyAlignment="1">
      <alignment vertical="center" shrinkToFit="1"/>
      <protection/>
    </xf>
    <xf numFmtId="0" fontId="11" fillId="0" borderId="35" xfId="68" applyFont="1" applyFill="1" applyBorder="1" applyAlignment="1">
      <alignment horizontal="right" vertical="center" shrinkToFit="1"/>
      <protection/>
    </xf>
    <xf numFmtId="0" fontId="0" fillId="0" borderId="32" xfId="68" applyFont="1" applyFill="1" applyBorder="1" applyAlignment="1">
      <alignment horizontal="left" vertical="center" shrinkToFit="1"/>
      <protection/>
    </xf>
    <xf numFmtId="0" fontId="0" fillId="0" borderId="22" xfId="68" applyFont="1" applyFill="1" applyBorder="1" applyAlignment="1">
      <alignment vertical="center" shrinkToFit="1"/>
      <protection/>
    </xf>
    <xf numFmtId="0" fontId="14" fillId="0" borderId="0" xfId="67" applyFont="1" applyFill="1" applyBorder="1" applyAlignment="1">
      <alignment vertical="center" shrinkToFit="1"/>
      <protection/>
    </xf>
    <xf numFmtId="0" fontId="11" fillId="0" borderId="0" xfId="67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left" vertical="center" shrinkToFit="1"/>
    </xf>
    <xf numFmtId="0" fontId="0" fillId="0" borderId="33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11" fillId="0" borderId="10" xfId="0" applyFont="1" applyFill="1" applyBorder="1" applyAlignment="1">
      <alignment horizontal="right" vertical="center"/>
    </xf>
    <xf numFmtId="0" fontId="0" fillId="0" borderId="32" xfId="0" applyFill="1" applyBorder="1" applyAlignment="1">
      <alignment vertical="center"/>
    </xf>
    <xf numFmtId="0" fontId="11" fillId="0" borderId="0" xfId="67" applyFont="1" applyFill="1" applyBorder="1" applyAlignment="1">
      <alignment horizontal="right" vertical="center" shrinkToFit="1"/>
      <protection/>
    </xf>
    <xf numFmtId="0" fontId="0" fillId="0" borderId="30" xfId="0" applyFont="1" applyFill="1" applyBorder="1" applyAlignment="1">
      <alignment horizontal="left" vertical="center" shrinkToFit="1"/>
    </xf>
    <xf numFmtId="0" fontId="11" fillId="0" borderId="35" xfId="0" applyFont="1" applyFill="1" applyBorder="1" applyAlignment="1">
      <alignment horizontal="right" vertical="center" shrinkToFit="1"/>
    </xf>
    <xf numFmtId="0" fontId="0" fillId="0" borderId="31" xfId="0" applyFont="1" applyFill="1" applyBorder="1" applyAlignment="1">
      <alignment horizontal="left" vertical="center" shrinkToFit="1"/>
    </xf>
    <xf numFmtId="0" fontId="11" fillId="0" borderId="10" xfId="0" applyFont="1" applyFill="1" applyBorder="1" applyAlignment="1">
      <alignment horizontal="right" vertical="center" shrinkToFit="1"/>
    </xf>
    <xf numFmtId="0" fontId="0" fillId="0" borderId="22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11" fillId="0" borderId="39" xfId="0" applyFont="1" applyFill="1" applyBorder="1" applyAlignment="1">
      <alignment vertical="center" shrinkToFit="1"/>
    </xf>
    <xf numFmtId="0" fontId="0" fillId="0" borderId="31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vertical="center" shrinkToFit="1"/>
    </xf>
    <xf numFmtId="0" fontId="11" fillId="0" borderId="40" xfId="0" applyFont="1" applyFill="1" applyBorder="1" applyAlignment="1">
      <alignment vertical="center" shrinkToFit="1"/>
    </xf>
    <xf numFmtId="0" fontId="11" fillId="0" borderId="41" xfId="0" applyFont="1" applyFill="1" applyBorder="1" applyAlignment="1">
      <alignment vertical="center" shrinkToFit="1"/>
    </xf>
    <xf numFmtId="0" fontId="11" fillId="0" borderId="15" xfId="0" applyFont="1" applyFill="1" applyBorder="1" applyAlignment="1">
      <alignment vertical="center" shrinkToFit="1"/>
    </xf>
    <xf numFmtId="0" fontId="0" fillId="0" borderId="34" xfId="0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 textRotation="255" shrinkToFit="1"/>
    </xf>
    <xf numFmtId="0" fontId="11" fillId="0" borderId="0" xfId="0" applyFont="1" applyFill="1" applyBorder="1" applyAlignment="1">
      <alignment vertical="center" textRotation="255" shrinkToFit="1"/>
    </xf>
    <xf numFmtId="0" fontId="0" fillId="0" borderId="25" xfId="68" applyFont="1" applyFill="1" applyBorder="1" applyAlignment="1">
      <alignment vertical="center" wrapText="1" shrinkToFit="1"/>
      <protection/>
    </xf>
    <xf numFmtId="0" fontId="0" fillId="0" borderId="32" xfId="0" applyFont="1" applyFill="1" applyBorder="1" applyAlignment="1">
      <alignment horizontal="left" vertical="center" shrinkToFit="1"/>
    </xf>
    <xf numFmtId="0" fontId="0" fillId="0" borderId="0" xfId="68" applyFont="1" applyFill="1" applyBorder="1" applyAlignment="1">
      <alignment vertical="center" shrinkToFit="1"/>
      <protection/>
    </xf>
    <xf numFmtId="0" fontId="11" fillId="0" borderId="42" xfId="0" applyFont="1" applyFill="1" applyBorder="1" applyAlignment="1">
      <alignment vertical="center" shrinkToFit="1"/>
    </xf>
    <xf numFmtId="0" fontId="11" fillId="0" borderId="21" xfId="0" applyFont="1" applyFill="1" applyBorder="1" applyAlignment="1">
      <alignment vertical="center" shrinkToFit="1"/>
    </xf>
    <xf numFmtId="0" fontId="16" fillId="0" borderId="21" xfId="0" applyFont="1" applyFill="1" applyBorder="1" applyAlignment="1">
      <alignment horizontal="right" vertical="center" shrinkToFit="1"/>
    </xf>
    <xf numFmtId="0" fontId="11" fillId="0" borderId="43" xfId="0" applyFont="1" applyFill="1" applyBorder="1" applyAlignment="1">
      <alignment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vertical="center" shrinkToFit="1"/>
    </xf>
    <xf numFmtId="0" fontId="11" fillId="0" borderId="35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vertical="center" shrinkToFit="1"/>
    </xf>
    <xf numFmtId="0" fontId="11" fillId="0" borderId="44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vertical="center" shrinkToFit="1"/>
    </xf>
    <xf numFmtId="0" fontId="11" fillId="0" borderId="41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15" xfId="0" applyFont="1" applyFill="1" applyBorder="1" applyAlignment="1">
      <alignment vertical="center" shrinkToFit="1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 shrinkToFit="1"/>
    </xf>
    <xf numFmtId="0" fontId="13" fillId="0" borderId="46" xfId="0" applyFont="1" applyFill="1" applyBorder="1" applyAlignment="1">
      <alignment vertical="center" shrinkToFit="1"/>
    </xf>
    <xf numFmtId="0" fontId="0" fillId="0" borderId="47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11" fillId="0" borderId="3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vertical="center" shrinkToFit="1"/>
    </xf>
    <xf numFmtId="0" fontId="0" fillId="0" borderId="37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ill="1" applyAlignment="1">
      <alignment horizontal="right"/>
    </xf>
    <xf numFmtId="0" fontId="54" fillId="0" borderId="42" xfId="0" applyFont="1" applyFill="1" applyBorder="1" applyAlignment="1">
      <alignment horizontal="right" vertical="center" shrinkToFit="1"/>
    </xf>
    <xf numFmtId="0" fontId="11" fillId="0" borderId="12" xfId="68" applyFont="1" applyFill="1" applyBorder="1" applyAlignment="1">
      <alignment horizontal="right" vertical="center" shrinkToFit="1"/>
      <protection/>
    </xf>
    <xf numFmtId="0" fontId="0" fillId="0" borderId="25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vertical="center"/>
    </xf>
    <xf numFmtId="0" fontId="0" fillId="0" borderId="32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right" vertical="center" shrinkToFit="1"/>
    </xf>
    <xf numFmtId="0" fontId="11" fillId="0" borderId="13" xfId="0" applyFont="1" applyFill="1" applyBorder="1" applyAlignment="1">
      <alignment horizontal="right" vertical="center" shrinkToFit="1"/>
    </xf>
    <xf numFmtId="0" fontId="11" fillId="0" borderId="24" xfId="68" applyFont="1" applyFill="1" applyBorder="1" applyAlignment="1">
      <alignment horizontal="right" vertical="center" shrinkToFit="1"/>
      <protection/>
    </xf>
    <xf numFmtId="0" fontId="10" fillId="0" borderId="0" xfId="0" applyFont="1" applyFill="1" applyBorder="1" applyAlignment="1">
      <alignment vertical="center" shrinkToFit="1"/>
    </xf>
    <xf numFmtId="20" fontId="5" fillId="0" borderId="0" xfId="65" applyNumberFormat="1" applyFont="1" applyFill="1" applyBorder="1" applyAlignment="1">
      <alignment horizontal="right" vertical="center"/>
      <protection/>
    </xf>
    <xf numFmtId="38" fontId="5" fillId="32" borderId="0" xfId="51" applyFont="1" applyFill="1" applyBorder="1" applyAlignment="1">
      <alignment horizontal="center" vertical="center"/>
    </xf>
    <xf numFmtId="38" fontId="5" fillId="32" borderId="0" xfId="49" applyFont="1" applyFill="1" applyBorder="1" applyAlignment="1">
      <alignment horizontal="center" vertical="center"/>
    </xf>
    <xf numFmtId="20" fontId="5" fillId="32" borderId="0" xfId="65" applyNumberFormat="1" applyFont="1" applyFill="1" applyBorder="1" applyAlignment="1">
      <alignment horizontal="right" vertical="center"/>
      <protection/>
    </xf>
    <xf numFmtId="0" fontId="5" fillId="32" borderId="0" xfId="65" applyFont="1" applyFill="1" applyBorder="1" applyAlignment="1">
      <alignment horizontal="right" vertical="center"/>
      <protection/>
    </xf>
    <xf numFmtId="0" fontId="5" fillId="32" borderId="49" xfId="65" applyFont="1" applyFill="1" applyBorder="1" applyAlignment="1" applyProtection="1">
      <alignment horizontal="center" vertical="center" wrapText="1"/>
      <protection locked="0"/>
    </xf>
    <xf numFmtId="0" fontId="5" fillId="32" borderId="49" xfId="65" applyFont="1" applyFill="1" applyBorder="1" applyAlignment="1" applyProtection="1">
      <alignment horizontal="center" vertical="center"/>
      <protection locked="0"/>
    </xf>
    <xf numFmtId="0" fontId="5" fillId="32" borderId="50" xfId="65" applyFont="1" applyFill="1" applyBorder="1" applyAlignment="1" applyProtection="1">
      <alignment horizontal="center" vertical="center"/>
      <protection locked="0"/>
    </xf>
    <xf numFmtId="20" fontId="5" fillId="32" borderId="0" xfId="65" applyNumberFormat="1" applyFont="1" applyFill="1" applyBorder="1" applyAlignment="1" applyProtection="1">
      <alignment horizontal="right" vertical="center"/>
      <protection locked="0"/>
    </xf>
    <xf numFmtId="0" fontId="5" fillId="32" borderId="0" xfId="65" applyFont="1" applyFill="1" applyBorder="1" applyAlignment="1" applyProtection="1">
      <alignment horizontal="right" vertical="center"/>
      <protection locked="0"/>
    </xf>
    <xf numFmtId="20" fontId="5" fillId="0" borderId="0" xfId="66" applyNumberFormat="1" applyFont="1" applyFill="1" applyBorder="1" applyAlignment="1">
      <alignment horizontal="right" vertical="center"/>
      <protection/>
    </xf>
    <xf numFmtId="0" fontId="5" fillId="32" borderId="51" xfId="65" applyFont="1" applyFill="1" applyBorder="1" applyAlignment="1" applyProtection="1">
      <alignment horizontal="center" vertical="center" wrapText="1" shrinkToFit="1"/>
      <protection locked="0"/>
    </xf>
    <xf numFmtId="0" fontId="5" fillId="32" borderId="17" xfId="65" applyFont="1" applyFill="1" applyBorder="1" applyAlignment="1" applyProtection="1">
      <alignment horizontal="center" vertical="center" shrinkToFit="1"/>
      <protection locked="0"/>
    </xf>
    <xf numFmtId="0" fontId="5" fillId="32" borderId="52" xfId="42" applyNumberFormat="1" applyFont="1" applyFill="1" applyBorder="1" applyAlignment="1" applyProtection="1">
      <alignment horizontal="center" vertical="center" wrapText="1"/>
      <protection locked="0"/>
    </xf>
    <xf numFmtId="0" fontId="0" fillId="32" borderId="16" xfId="0" applyFill="1" applyBorder="1" applyAlignment="1">
      <alignment horizontal="center" vertical="center" wrapText="1"/>
    </xf>
    <xf numFmtId="0" fontId="5" fillId="32" borderId="53" xfId="65" applyFont="1" applyFill="1" applyBorder="1" applyAlignment="1" applyProtection="1">
      <alignment horizontal="center" vertical="center" wrapText="1"/>
      <protection locked="0"/>
    </xf>
    <xf numFmtId="0" fontId="0" fillId="32" borderId="43" xfId="0" applyFill="1" applyBorder="1" applyAlignment="1">
      <alignment horizontal="center" vertical="center" wrapText="1"/>
    </xf>
    <xf numFmtId="0" fontId="5" fillId="32" borderId="52" xfId="65" applyFont="1" applyFill="1" applyBorder="1" applyAlignment="1" applyProtection="1">
      <alignment horizontal="center" vertical="center" wrapText="1"/>
      <protection locked="0"/>
    </xf>
    <xf numFmtId="0" fontId="5" fillId="32" borderId="16" xfId="65" applyFont="1" applyFill="1" applyBorder="1" applyAlignment="1">
      <alignment horizontal="center" vertical="center" wrapText="1"/>
      <protection/>
    </xf>
    <xf numFmtId="0" fontId="5" fillId="32" borderId="11" xfId="65" applyFont="1" applyFill="1" applyBorder="1" applyAlignment="1" applyProtection="1">
      <alignment horizontal="center" vertical="center"/>
      <protection locked="0"/>
    </xf>
    <xf numFmtId="0" fontId="5" fillId="32" borderId="46" xfId="65" applyFont="1" applyFill="1" applyBorder="1" applyAlignment="1" applyProtection="1">
      <alignment horizontal="center" vertical="center" wrapText="1"/>
      <protection locked="0"/>
    </xf>
    <xf numFmtId="0" fontId="5" fillId="32" borderId="46" xfId="65" applyFont="1" applyFill="1" applyBorder="1" applyAlignment="1" applyProtection="1">
      <alignment horizontal="center" vertical="center"/>
      <protection locked="0"/>
    </xf>
    <xf numFmtId="0" fontId="4" fillId="0" borderId="53" xfId="64" applyFont="1" applyFill="1" applyBorder="1" applyAlignment="1">
      <alignment horizontal="center" vertical="center" wrapText="1"/>
      <protection/>
    </xf>
    <xf numFmtId="0" fontId="4" fillId="0" borderId="46" xfId="64" applyFont="1" applyFill="1" applyBorder="1" applyAlignment="1">
      <alignment horizontal="center" vertical="center"/>
      <protection/>
    </xf>
    <xf numFmtId="0" fontId="5" fillId="0" borderId="53" xfId="64" applyFont="1" applyFill="1" applyBorder="1" applyAlignment="1">
      <alignment horizontal="center" vertical="center" wrapText="1"/>
      <protection/>
    </xf>
    <xf numFmtId="0" fontId="5" fillId="0" borderId="51" xfId="64" applyFont="1" applyFill="1" applyBorder="1" applyAlignment="1">
      <alignment horizontal="center" vertical="center" wrapText="1"/>
      <protection/>
    </xf>
    <xf numFmtId="0" fontId="5" fillId="0" borderId="46" xfId="64" applyFont="1" applyFill="1" applyBorder="1" applyAlignment="1">
      <alignment horizontal="center" vertical="center"/>
      <protection/>
    </xf>
    <xf numFmtId="0" fontId="5" fillId="32" borderId="42" xfId="64" applyFont="1" applyFill="1" applyBorder="1" applyAlignment="1">
      <alignment horizontal="center" vertical="center" wrapText="1"/>
      <protection/>
    </xf>
    <xf numFmtId="0" fontId="5" fillId="32" borderId="46" xfId="64" applyFont="1" applyFill="1" applyBorder="1" applyAlignment="1">
      <alignment horizontal="center" vertical="center"/>
      <protection/>
    </xf>
    <xf numFmtId="0" fontId="5" fillId="32" borderId="53" xfId="64" applyFont="1" applyFill="1" applyBorder="1" applyAlignment="1">
      <alignment horizontal="center" vertical="center" wrapText="1"/>
      <protection/>
    </xf>
    <xf numFmtId="0" fontId="5" fillId="32" borderId="42" xfId="64" applyFont="1" applyFill="1" applyBorder="1" applyAlignment="1">
      <alignment horizontal="center" vertical="center"/>
      <protection/>
    </xf>
    <xf numFmtId="0" fontId="5" fillId="32" borderId="29" xfId="64" applyFont="1" applyFill="1" applyBorder="1" applyAlignment="1">
      <alignment horizontal="center" vertical="center"/>
      <protection/>
    </xf>
    <xf numFmtId="0" fontId="5" fillId="32" borderId="54" xfId="64" applyFont="1" applyFill="1" applyBorder="1" applyAlignment="1">
      <alignment horizontal="center" vertical="center"/>
      <protection/>
    </xf>
    <xf numFmtId="0" fontId="5" fillId="32" borderId="0" xfId="64" applyFont="1" applyFill="1" applyBorder="1" applyAlignment="1">
      <alignment horizontal="center" vertical="center"/>
      <protection/>
    </xf>
    <xf numFmtId="0" fontId="14" fillId="0" borderId="55" xfId="0" applyFont="1" applyFill="1" applyBorder="1" applyAlignment="1">
      <alignment vertical="center" shrinkToFit="1"/>
    </xf>
    <xf numFmtId="0" fontId="14" fillId="0" borderId="56" xfId="0" applyFont="1" applyFill="1" applyBorder="1" applyAlignment="1">
      <alignment vertical="center" shrinkToFit="1"/>
    </xf>
    <xf numFmtId="0" fontId="14" fillId="0" borderId="57" xfId="0" applyFont="1" applyFill="1" applyBorder="1" applyAlignment="1">
      <alignment horizontal="center" vertical="center" textRotation="255" shrinkToFit="1"/>
    </xf>
    <xf numFmtId="0" fontId="14" fillId="0" borderId="58" xfId="0" applyFont="1" applyFill="1" applyBorder="1" applyAlignment="1">
      <alignment horizontal="center" vertical="center" textRotation="255" shrinkToFit="1"/>
    </xf>
    <xf numFmtId="0" fontId="14" fillId="0" borderId="59" xfId="0" applyFont="1" applyFill="1" applyBorder="1" applyAlignment="1">
      <alignment horizontal="center" vertical="center" textRotation="255" shrinkToFit="1"/>
    </xf>
    <xf numFmtId="0" fontId="11" fillId="0" borderId="60" xfId="0" applyFont="1" applyFill="1" applyBorder="1" applyAlignment="1">
      <alignment horizontal="center" vertical="center" shrinkToFit="1"/>
    </xf>
    <xf numFmtId="0" fontId="11" fillId="0" borderId="61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distributed" vertical="center" shrinkToFit="1"/>
    </xf>
    <xf numFmtId="0" fontId="14" fillId="0" borderId="42" xfId="0" applyFont="1" applyFill="1" applyBorder="1" applyAlignment="1">
      <alignment horizontal="distributed" vertical="center" shrinkToFit="1"/>
    </xf>
    <xf numFmtId="0" fontId="14" fillId="0" borderId="23" xfId="0" applyFont="1" applyFill="1" applyBorder="1" applyAlignment="1">
      <alignment horizontal="distributed" vertical="center" shrinkToFit="1"/>
    </xf>
    <xf numFmtId="0" fontId="14" fillId="0" borderId="27" xfId="0" applyFont="1" applyFill="1" applyBorder="1" applyAlignment="1">
      <alignment horizontal="distributed" vertical="center" shrinkToFit="1"/>
    </xf>
    <xf numFmtId="0" fontId="14" fillId="0" borderId="21" xfId="0" applyFont="1" applyFill="1" applyBorder="1" applyAlignment="1">
      <alignment horizontal="distributed" vertical="center" shrinkToFit="1"/>
    </xf>
    <xf numFmtId="0" fontId="14" fillId="0" borderId="24" xfId="0" applyFont="1" applyFill="1" applyBorder="1" applyAlignment="1">
      <alignment horizontal="distributed" vertical="center" shrinkToFit="1"/>
    </xf>
    <xf numFmtId="0" fontId="0" fillId="0" borderId="26" xfId="0" applyFont="1" applyFill="1" applyBorder="1" applyAlignment="1">
      <alignment horizontal="left" vertical="center" wrapText="1" shrinkToFit="1"/>
    </xf>
    <xf numFmtId="0" fontId="11" fillId="0" borderId="23" xfId="0" applyFont="1" applyFill="1" applyBorder="1" applyAlignment="1">
      <alignment horizontal="right" vertical="center" shrinkToFit="1"/>
    </xf>
    <xf numFmtId="0" fontId="11" fillId="0" borderId="36" xfId="0" applyFont="1" applyFill="1" applyBorder="1" applyAlignment="1">
      <alignment horizontal="right" vertical="center" shrinkToFit="1"/>
    </xf>
    <xf numFmtId="0" fontId="14" fillId="0" borderId="55" xfId="0" applyFont="1" applyFill="1" applyBorder="1" applyAlignment="1">
      <alignment vertical="center" wrapText="1"/>
    </xf>
    <xf numFmtId="0" fontId="14" fillId="0" borderId="62" xfId="0" applyFont="1" applyFill="1" applyBorder="1" applyAlignment="1">
      <alignment vertical="center" wrapText="1"/>
    </xf>
    <xf numFmtId="0" fontId="14" fillId="0" borderId="56" xfId="0" applyFont="1" applyFill="1" applyBorder="1" applyAlignment="1">
      <alignment vertical="center" wrapText="1"/>
    </xf>
    <xf numFmtId="0" fontId="11" fillId="0" borderId="63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11" fillId="0" borderId="23" xfId="0" applyFont="1" applyFill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left" vertical="center" shrinkToFit="1"/>
    </xf>
    <xf numFmtId="0" fontId="0" fillId="0" borderId="25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11" fillId="0" borderId="36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 shrinkToFit="1"/>
    </xf>
    <xf numFmtId="0" fontId="0" fillId="0" borderId="31" xfId="0" applyNumberFormat="1" applyFont="1" applyFill="1" applyBorder="1" applyAlignment="1">
      <alignment horizontal="left" vertical="center" shrinkToFit="1"/>
    </xf>
    <xf numFmtId="0" fontId="0" fillId="0" borderId="32" xfId="0" applyNumberFormat="1" applyFont="1" applyFill="1" applyBorder="1" applyAlignment="1">
      <alignment horizontal="left" vertical="center" shrinkToFit="1"/>
    </xf>
    <xf numFmtId="0" fontId="14" fillId="0" borderId="55" xfId="67" applyFont="1" applyFill="1" applyBorder="1" applyAlignment="1">
      <alignment vertical="center" shrinkToFit="1"/>
      <protection/>
    </xf>
    <xf numFmtId="0" fontId="0" fillId="0" borderId="56" xfId="0" applyFill="1" applyBorder="1" applyAlignment="1">
      <alignment vertical="center" shrinkToFit="1"/>
    </xf>
    <xf numFmtId="0" fontId="11" fillId="0" borderId="60" xfId="67" applyFont="1" applyFill="1" applyBorder="1" applyAlignment="1">
      <alignment horizontal="center" vertical="center" shrinkToFit="1"/>
      <protection/>
    </xf>
    <xf numFmtId="0" fontId="11" fillId="0" borderId="61" xfId="67" applyFont="1" applyFill="1" applyBorder="1" applyAlignment="1">
      <alignment horizontal="center" vertical="center" shrinkToFit="1"/>
      <protection/>
    </xf>
    <xf numFmtId="0" fontId="0" fillId="0" borderId="25" xfId="68" applyFont="1" applyFill="1" applyBorder="1" applyAlignment="1">
      <alignment vertical="center" shrinkToFit="1"/>
      <protection/>
    </xf>
    <xf numFmtId="0" fontId="0" fillId="0" borderId="27" xfId="0" applyFill="1" applyBorder="1" applyAlignment="1">
      <alignment vertical="center" shrinkToFit="1"/>
    </xf>
    <xf numFmtId="0" fontId="14" fillId="0" borderId="55" xfId="67" applyFont="1" applyFill="1" applyBorder="1" applyAlignment="1">
      <alignment horizontal="left" vertical="center" shrinkToFit="1"/>
      <protection/>
    </xf>
    <xf numFmtId="0" fontId="14" fillId="0" borderId="56" xfId="67" applyFont="1" applyFill="1" applyBorder="1" applyAlignment="1">
      <alignment horizontal="left" vertical="center" shrinkToFit="1"/>
      <protection/>
    </xf>
    <xf numFmtId="0" fontId="0" fillId="0" borderId="25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center" shrinkToFit="1"/>
    </xf>
    <xf numFmtId="0" fontId="11" fillId="0" borderId="24" xfId="0" applyFont="1" applyFill="1" applyBorder="1" applyAlignment="1">
      <alignment horizontal="right" vertical="center" shrinkToFit="1"/>
    </xf>
    <xf numFmtId="0" fontId="0" fillId="0" borderId="60" xfId="0" applyFill="1" applyBorder="1" applyAlignment="1">
      <alignment vertical="center" shrinkToFit="1"/>
    </xf>
    <xf numFmtId="0" fontId="0" fillId="0" borderId="61" xfId="0" applyFill="1" applyBorder="1" applyAlignment="1">
      <alignment vertical="center" shrinkToFit="1"/>
    </xf>
    <xf numFmtId="0" fontId="14" fillId="0" borderId="27" xfId="0" applyFont="1" applyFill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 shrinkToFit="1"/>
    </xf>
    <xf numFmtId="0" fontId="0" fillId="0" borderId="64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left" vertical="center"/>
    </xf>
    <xf numFmtId="0" fontId="14" fillId="0" borderId="55" xfId="0" applyFont="1" applyFill="1" applyBorder="1" applyAlignment="1">
      <alignment horizontal="center" vertical="center" shrinkToFit="1"/>
    </xf>
    <xf numFmtId="0" fontId="14" fillId="0" borderId="56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14" xfId="66" applyFont="1" applyFill="1" applyBorder="1" applyAlignment="1">
      <alignment horizontal="left" vertical="center"/>
      <protection/>
    </xf>
    <xf numFmtId="3" fontId="5" fillId="0" borderId="15" xfId="66" applyNumberFormat="1" applyFont="1" applyFill="1" applyBorder="1" applyAlignment="1" applyProtection="1">
      <alignment vertical="center"/>
      <protection locked="0"/>
    </xf>
    <xf numFmtId="3" fontId="5" fillId="0" borderId="0" xfId="66" applyNumberFormat="1" applyFont="1" applyFill="1" applyBorder="1" applyAlignment="1" applyProtection="1">
      <alignment vertical="center"/>
      <protection locked="0"/>
    </xf>
    <xf numFmtId="3" fontId="5" fillId="0" borderId="0" xfId="51" applyNumberFormat="1" applyFont="1" applyFill="1" applyBorder="1" applyAlignment="1" applyProtection="1">
      <alignment vertical="center"/>
      <protection/>
    </xf>
    <xf numFmtId="20" fontId="5" fillId="0" borderId="0" xfId="66" applyNumberFormat="1" applyFont="1" applyFill="1" applyBorder="1" applyAlignment="1" applyProtection="1">
      <alignment horizontal="right" vertical="center"/>
      <protection locked="0"/>
    </xf>
    <xf numFmtId="20" fontId="5" fillId="0" borderId="0" xfId="66" applyNumberFormat="1" applyFont="1" applyFill="1" applyBorder="1" applyAlignment="1">
      <alignment vertical="center"/>
      <protection/>
    </xf>
    <xf numFmtId="188" fontId="5" fillId="0" borderId="21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3" fontId="5" fillId="0" borderId="19" xfId="51" applyNumberFormat="1" applyFont="1" applyFill="1" applyBorder="1" applyAlignment="1">
      <alignment vertical="center"/>
    </xf>
    <xf numFmtId="4" fontId="5" fillId="0" borderId="21" xfId="66" applyNumberFormat="1" applyFont="1" applyFill="1" applyBorder="1" applyAlignment="1">
      <alignment vertical="center"/>
      <protection/>
    </xf>
    <xf numFmtId="20" fontId="5" fillId="0" borderId="21" xfId="66" applyNumberFormat="1" applyFont="1" applyFill="1" applyBorder="1" applyAlignment="1">
      <alignment horizontal="right" vertical="center"/>
      <protection/>
    </xf>
    <xf numFmtId="0" fontId="16" fillId="0" borderId="0" xfId="0" applyFont="1" applyFill="1" applyAlignment="1">
      <alignment horizontal="right"/>
    </xf>
    <xf numFmtId="0" fontId="0" fillId="0" borderId="25" xfId="68" applyFont="1" applyFill="1" applyBorder="1" applyAlignment="1">
      <alignment horizontal="left" vertical="center" shrinkToFit="1"/>
      <protection/>
    </xf>
    <xf numFmtId="0" fontId="0" fillId="0" borderId="15" xfId="68" applyFont="1" applyFill="1" applyBorder="1" applyAlignment="1">
      <alignment horizontal="left" vertical="center" shrinkToFit="1"/>
      <protection/>
    </xf>
    <xf numFmtId="0" fontId="0" fillId="0" borderId="26" xfId="68" applyFont="1" applyFill="1" applyBorder="1" applyAlignment="1">
      <alignment horizontal="left" vertical="center" shrinkToFit="1"/>
      <protection/>
    </xf>
    <xf numFmtId="0" fontId="11" fillId="0" borderId="36" xfId="68" applyFont="1" applyFill="1" applyBorder="1" applyAlignment="1">
      <alignment horizontal="right" vertical="center" shrinkToFit="1"/>
      <protection/>
    </xf>
    <xf numFmtId="0" fontId="0" fillId="0" borderId="15" xfId="68" applyFont="1" applyFill="1" applyBorder="1" applyAlignment="1">
      <alignment horizontal="left" vertical="center" shrinkToFit="1"/>
      <protection/>
    </xf>
    <xf numFmtId="0" fontId="0" fillId="0" borderId="0" xfId="0" applyFill="1" applyBorder="1" applyAlignment="1">
      <alignment horizontal="right" vertical="center" shrinkToFit="1"/>
    </xf>
    <xf numFmtId="0" fontId="11" fillId="0" borderId="36" xfId="0" applyFont="1" applyFill="1" applyBorder="1" applyAlignment="1">
      <alignment vertical="center" shrinkToFit="1"/>
    </xf>
    <xf numFmtId="0" fontId="0" fillId="0" borderId="27" xfId="68" applyFont="1" applyFill="1" applyBorder="1" applyAlignment="1">
      <alignment horizontal="left" vertical="center" shrinkToFit="1"/>
      <protection/>
    </xf>
    <xf numFmtId="0" fontId="0" fillId="0" borderId="43" xfId="68" applyFont="1" applyFill="1" applyBorder="1" applyAlignment="1">
      <alignment horizontal="left" vertical="center" shrinkToFit="1"/>
      <protection/>
    </xf>
    <xf numFmtId="0" fontId="11" fillId="0" borderId="29" xfId="68" applyFont="1" applyFill="1" applyBorder="1" applyAlignment="1">
      <alignment horizontal="right" vertical="center" shrinkToFit="1"/>
      <protection/>
    </xf>
    <xf numFmtId="0" fontId="0" fillId="0" borderId="18" xfId="68" applyFont="1" applyFill="1" applyBorder="1" applyAlignment="1">
      <alignment vertical="center" shrinkToFit="1"/>
      <protection/>
    </xf>
    <xf numFmtId="0" fontId="0" fillId="0" borderId="15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wrapText="1" shrinkToFit="1"/>
    </xf>
    <xf numFmtId="0" fontId="16" fillId="0" borderId="42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 shrinkToFit="1"/>
    </xf>
    <xf numFmtId="211" fontId="0" fillId="0" borderId="32" xfId="0" applyNumberFormat="1" applyFont="1" applyFill="1" applyBorder="1" applyAlignment="1">
      <alignment horizontal="center" vertical="center" shrinkToFit="1"/>
    </xf>
    <xf numFmtId="211" fontId="0" fillId="0" borderId="32" xfId="0" applyNumberFormat="1" applyFont="1" applyFill="1" applyBorder="1" applyAlignment="1">
      <alignment horizontal="left" vertical="center" shrinkToFit="1"/>
    </xf>
    <xf numFmtId="211" fontId="0" fillId="0" borderId="48" xfId="0" applyNumberFormat="1" applyFont="1" applyFill="1" applyBorder="1" applyAlignment="1">
      <alignment horizontal="left" vertical="center" shrinkToFi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※表紙・目次・見出し・奥付" xfId="63"/>
    <cellStyle name="標準_12_02職員数 2" xfId="64"/>
    <cellStyle name="標準_Sheet1_済_市_選管事務局" xfId="65"/>
    <cellStyle name="標準_Sheet1_済_市_選管事務局 2" xfId="66"/>
    <cellStyle name="標準_政策部" xfId="67"/>
    <cellStyle name="標準_総務部 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7"/>
  <sheetViews>
    <sheetView showGridLines="0" tabSelected="1" zoomScalePageLayoutView="0" workbookViewId="0" topLeftCell="A1">
      <selection activeCell="B7" sqref="B7"/>
    </sheetView>
  </sheetViews>
  <sheetFormatPr defaultColWidth="2.625" defaultRowHeight="18" customHeight="1"/>
  <cols>
    <col min="1" max="1" width="2.625" style="71" customWidth="1"/>
    <col min="2" max="2" width="20.625" style="71" customWidth="1"/>
    <col min="3" max="16384" width="2.625" style="71" customWidth="1"/>
  </cols>
  <sheetData>
    <row r="3" ht="18" customHeight="1">
      <c r="B3" s="70" t="s">
        <v>154</v>
      </c>
    </row>
    <row r="5" ht="18" customHeight="1">
      <c r="B5" s="72" t="s">
        <v>157</v>
      </c>
    </row>
    <row r="6" ht="18" customHeight="1">
      <c r="B6" s="72" t="s">
        <v>158</v>
      </c>
    </row>
    <row r="7" ht="18" customHeight="1">
      <c r="B7" s="72" t="s">
        <v>159</v>
      </c>
    </row>
  </sheetData>
  <sheetProtection/>
  <hyperlinks>
    <hyperlink ref="B5" location="'1'!R1C1" tooltip="1 選挙の状況" display="1 選挙の状況"/>
    <hyperlink ref="B6" location="'2'!R1C1" tooltip="2 職員数" display="2 職員数"/>
    <hyperlink ref="B7" location="'3'!R1C1" tooltip="3 行政機構図" display="3 行政機構図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showGridLines="0" zoomScaleSheetLayoutView="75" zoomScalePageLayoutView="0" workbookViewId="0" topLeftCell="A1">
      <pane xSplit="2" ySplit="4" topLeftCell="C9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23" sqref="G123"/>
    </sheetView>
  </sheetViews>
  <sheetFormatPr defaultColWidth="9.00390625" defaultRowHeight="15" customHeight="1"/>
  <cols>
    <col min="1" max="1" width="8.625" style="5" customWidth="1"/>
    <col min="2" max="2" width="15.625" style="5" customWidth="1"/>
    <col min="3" max="8" width="7.625" style="5" customWidth="1"/>
    <col min="9" max="9" width="6.625" style="5" customWidth="1"/>
    <col min="10" max="11" width="6.125" style="5" customWidth="1"/>
    <col min="12" max="16384" width="9.00390625" style="5" customWidth="1"/>
  </cols>
  <sheetData>
    <row r="1" spans="1:11" s="3" customFormat="1" ht="15" customHeight="1">
      <c r="A1" s="1" t="s">
        <v>205</v>
      </c>
      <c r="B1" s="1"/>
      <c r="C1" s="1"/>
      <c r="D1" s="1"/>
      <c r="E1" s="1"/>
      <c r="F1" s="1"/>
      <c r="G1" s="1"/>
      <c r="H1" s="1"/>
      <c r="I1" s="1"/>
      <c r="J1" s="1"/>
      <c r="K1" s="2" t="s">
        <v>155</v>
      </c>
    </row>
    <row r="2" spans="1:11" ht="1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0" customHeight="1">
      <c r="A3" s="270" t="s">
        <v>129</v>
      </c>
      <c r="B3" s="265" t="s">
        <v>0</v>
      </c>
      <c r="C3" s="279" t="s">
        <v>127</v>
      </c>
      <c r="D3" s="280"/>
      <c r="E3" s="280"/>
      <c r="F3" s="264" t="s">
        <v>128</v>
      </c>
      <c r="G3" s="265"/>
      <c r="H3" s="266"/>
      <c r="I3" s="276" t="s">
        <v>151</v>
      </c>
      <c r="J3" s="272" t="s">
        <v>153</v>
      </c>
      <c r="K3" s="274" t="s">
        <v>152</v>
      </c>
    </row>
    <row r="4" spans="1:11" ht="30" customHeight="1">
      <c r="A4" s="271"/>
      <c r="B4" s="278"/>
      <c r="C4" s="6" t="s">
        <v>1</v>
      </c>
      <c r="D4" s="7" t="s">
        <v>2</v>
      </c>
      <c r="E4" s="8" t="s">
        <v>3</v>
      </c>
      <c r="F4" s="7" t="s">
        <v>1</v>
      </c>
      <c r="G4" s="7" t="s">
        <v>2</v>
      </c>
      <c r="H4" s="8" t="s">
        <v>3</v>
      </c>
      <c r="I4" s="277"/>
      <c r="J4" s="273"/>
      <c r="K4" s="275"/>
    </row>
    <row r="5" spans="1:11" ht="15" customHeight="1">
      <c r="A5" s="9">
        <v>36261</v>
      </c>
      <c r="B5" s="10" t="s">
        <v>4</v>
      </c>
      <c r="C5" s="11">
        <v>16887</v>
      </c>
      <c r="D5" s="11">
        <v>19293</v>
      </c>
      <c r="E5" s="12">
        <v>36180</v>
      </c>
      <c r="F5" s="11">
        <v>9928</v>
      </c>
      <c r="G5" s="11">
        <v>11812</v>
      </c>
      <c r="H5" s="12">
        <v>21740</v>
      </c>
      <c r="I5" s="12">
        <v>1833</v>
      </c>
      <c r="J5" s="13">
        <v>60.09</v>
      </c>
      <c r="K5" s="14">
        <v>0.9548611111111112</v>
      </c>
    </row>
    <row r="6" spans="1:11" ht="15" customHeight="1">
      <c r="A6" s="15">
        <v>36275</v>
      </c>
      <c r="B6" s="16" t="s">
        <v>5</v>
      </c>
      <c r="C6" s="17">
        <v>16948</v>
      </c>
      <c r="D6" s="17">
        <v>19334</v>
      </c>
      <c r="E6" s="18">
        <v>36282</v>
      </c>
      <c r="F6" s="17">
        <v>9710</v>
      </c>
      <c r="G6" s="17">
        <v>11635</v>
      </c>
      <c r="H6" s="18">
        <v>21345</v>
      </c>
      <c r="I6" s="18">
        <v>1919</v>
      </c>
      <c r="J6" s="19">
        <v>58.83</v>
      </c>
      <c r="K6" s="20">
        <v>0.95</v>
      </c>
    </row>
    <row r="7" spans="1:11" ht="15" customHeight="1">
      <c r="A7" s="15">
        <v>36639</v>
      </c>
      <c r="B7" s="16" t="s">
        <v>6</v>
      </c>
      <c r="C7" s="17">
        <v>17119</v>
      </c>
      <c r="D7" s="17">
        <v>19560</v>
      </c>
      <c r="E7" s="18">
        <v>36679</v>
      </c>
      <c r="F7" s="17">
        <v>13760</v>
      </c>
      <c r="G7" s="17">
        <v>16357</v>
      </c>
      <c r="H7" s="18">
        <v>30117</v>
      </c>
      <c r="I7" s="18">
        <v>3978</v>
      </c>
      <c r="J7" s="19">
        <v>82.11</v>
      </c>
      <c r="K7" s="20">
        <v>0.052083333333333336</v>
      </c>
    </row>
    <row r="8" spans="1:11" ht="15" customHeight="1">
      <c r="A8" s="15">
        <v>36702</v>
      </c>
      <c r="B8" s="16" t="s">
        <v>139</v>
      </c>
      <c r="C8" s="17"/>
      <c r="D8" s="17"/>
      <c r="E8" s="18"/>
      <c r="F8" s="17"/>
      <c r="G8" s="17"/>
      <c r="H8" s="18"/>
      <c r="I8" s="18"/>
      <c r="J8" s="19"/>
      <c r="K8" s="20"/>
    </row>
    <row r="9" spans="1:11" ht="15" customHeight="1">
      <c r="A9" s="15"/>
      <c r="B9" s="21" t="s">
        <v>143</v>
      </c>
      <c r="C9" s="17">
        <v>17273</v>
      </c>
      <c r="D9" s="17">
        <v>19697</v>
      </c>
      <c r="E9" s="18">
        <v>36970</v>
      </c>
      <c r="F9" s="17">
        <v>12381</v>
      </c>
      <c r="G9" s="17">
        <v>14055</v>
      </c>
      <c r="H9" s="18">
        <v>26436</v>
      </c>
      <c r="I9" s="18">
        <v>3556</v>
      </c>
      <c r="J9" s="19">
        <v>71.51</v>
      </c>
      <c r="K9" s="20">
        <v>0.9861111111111112</v>
      </c>
    </row>
    <row r="10" spans="1:11" ht="15" customHeight="1">
      <c r="A10" s="15"/>
      <c r="B10" s="21" t="s">
        <v>8</v>
      </c>
      <c r="C10" s="17">
        <v>17273</v>
      </c>
      <c r="D10" s="17">
        <v>19697</v>
      </c>
      <c r="E10" s="18">
        <v>36970</v>
      </c>
      <c r="F10" s="17">
        <v>12375</v>
      </c>
      <c r="G10" s="17">
        <v>14043</v>
      </c>
      <c r="H10" s="18">
        <v>26418</v>
      </c>
      <c r="I10" s="18">
        <v>3555</v>
      </c>
      <c r="J10" s="19">
        <v>71.46</v>
      </c>
      <c r="K10" s="267">
        <v>0.1111111111111111</v>
      </c>
    </row>
    <row r="11" spans="1:11" ht="15" customHeight="1">
      <c r="A11" s="15"/>
      <c r="B11" s="22" t="s">
        <v>125</v>
      </c>
      <c r="C11" s="17">
        <v>17283</v>
      </c>
      <c r="D11" s="17">
        <v>19703</v>
      </c>
      <c r="E11" s="18">
        <v>36986</v>
      </c>
      <c r="F11" s="17">
        <v>12376</v>
      </c>
      <c r="G11" s="17">
        <v>14045</v>
      </c>
      <c r="H11" s="18">
        <v>26421</v>
      </c>
      <c r="I11" s="18">
        <v>3558</v>
      </c>
      <c r="J11" s="19">
        <v>71.44</v>
      </c>
      <c r="K11" s="267"/>
    </row>
    <row r="12" spans="1:11" ht="15" customHeight="1">
      <c r="A12" s="15">
        <v>37101</v>
      </c>
      <c r="B12" s="16" t="s">
        <v>140</v>
      </c>
      <c r="C12" s="17"/>
      <c r="D12" s="17"/>
      <c r="E12" s="18"/>
      <c r="F12" s="17"/>
      <c r="G12" s="17"/>
      <c r="H12" s="18"/>
      <c r="I12" s="18"/>
      <c r="J12" s="19"/>
      <c r="K12" s="20"/>
    </row>
    <row r="13" spans="1:11" ht="15" customHeight="1">
      <c r="A13" s="15"/>
      <c r="B13" s="21" t="s">
        <v>9</v>
      </c>
      <c r="C13" s="17">
        <v>17372</v>
      </c>
      <c r="D13" s="17">
        <v>19793</v>
      </c>
      <c r="E13" s="18">
        <v>37165</v>
      </c>
      <c r="F13" s="17">
        <v>11440</v>
      </c>
      <c r="G13" s="17">
        <v>13010</v>
      </c>
      <c r="H13" s="18">
        <v>24450</v>
      </c>
      <c r="I13" s="18">
        <v>4475</v>
      </c>
      <c r="J13" s="19">
        <v>65.79</v>
      </c>
      <c r="K13" s="20">
        <v>0.027777777777777776</v>
      </c>
    </row>
    <row r="14" spans="1:11" ht="15" customHeight="1">
      <c r="A14" s="15"/>
      <c r="B14" s="21" t="s">
        <v>8</v>
      </c>
      <c r="C14" s="17">
        <v>17372</v>
      </c>
      <c r="D14" s="17">
        <v>19793</v>
      </c>
      <c r="E14" s="18">
        <v>37165</v>
      </c>
      <c r="F14" s="17">
        <v>11449</v>
      </c>
      <c r="G14" s="17">
        <v>13034</v>
      </c>
      <c r="H14" s="18">
        <v>24483</v>
      </c>
      <c r="I14" s="18">
        <v>4511</v>
      </c>
      <c r="J14" s="19">
        <v>65.88</v>
      </c>
      <c r="K14" s="267">
        <v>0.2465277777777778</v>
      </c>
    </row>
    <row r="15" spans="1:11" ht="15" customHeight="1">
      <c r="A15" s="15"/>
      <c r="B15" s="22" t="s">
        <v>125</v>
      </c>
      <c r="C15" s="17">
        <v>17380</v>
      </c>
      <c r="D15" s="17">
        <v>19802</v>
      </c>
      <c r="E15" s="18">
        <v>37182</v>
      </c>
      <c r="F15" s="17">
        <v>11452</v>
      </c>
      <c r="G15" s="17">
        <v>13036</v>
      </c>
      <c r="H15" s="18">
        <v>24488</v>
      </c>
      <c r="I15" s="18">
        <v>4516</v>
      </c>
      <c r="J15" s="19">
        <v>65.86</v>
      </c>
      <c r="K15" s="268"/>
    </row>
    <row r="16" spans="1:11" ht="15" customHeight="1">
      <c r="A16" s="15">
        <v>37101</v>
      </c>
      <c r="B16" s="16" t="s">
        <v>10</v>
      </c>
      <c r="C16" s="17">
        <v>17241</v>
      </c>
      <c r="D16" s="17">
        <v>19652</v>
      </c>
      <c r="E16" s="18">
        <v>36893</v>
      </c>
      <c r="F16" s="17">
        <v>11432</v>
      </c>
      <c r="G16" s="17">
        <v>13013</v>
      </c>
      <c r="H16" s="18">
        <v>24445</v>
      </c>
      <c r="I16" s="18">
        <v>4467</v>
      </c>
      <c r="J16" s="19">
        <v>66.26</v>
      </c>
      <c r="K16" s="20">
        <v>0.9930555555555555</v>
      </c>
    </row>
    <row r="17" spans="1:11" ht="15" customHeight="1">
      <c r="A17" s="15">
        <v>37696</v>
      </c>
      <c r="B17" s="16" t="s">
        <v>142</v>
      </c>
      <c r="C17" s="17"/>
      <c r="D17" s="17"/>
      <c r="E17" s="18"/>
      <c r="F17" s="17"/>
      <c r="G17" s="17"/>
      <c r="H17" s="18"/>
      <c r="I17" s="18"/>
      <c r="J17" s="19"/>
      <c r="K17" s="20"/>
    </row>
    <row r="18" spans="1:11" ht="15" customHeight="1">
      <c r="A18" s="23"/>
      <c r="B18" s="24" t="s">
        <v>144</v>
      </c>
      <c r="C18" s="25">
        <v>1146</v>
      </c>
      <c r="D18" s="25">
        <v>1143</v>
      </c>
      <c r="E18" s="25">
        <v>2289</v>
      </c>
      <c r="F18" s="261" t="s">
        <v>126</v>
      </c>
      <c r="G18" s="261"/>
      <c r="H18" s="261"/>
      <c r="I18" s="261"/>
      <c r="J18" s="261"/>
      <c r="K18" s="261"/>
    </row>
    <row r="19" spans="1:11" ht="15" customHeight="1">
      <c r="A19" s="23"/>
      <c r="B19" s="24" t="s">
        <v>145</v>
      </c>
      <c r="C19" s="25">
        <v>817</v>
      </c>
      <c r="D19" s="25">
        <v>840</v>
      </c>
      <c r="E19" s="25">
        <v>1657</v>
      </c>
      <c r="F19" s="25">
        <v>606</v>
      </c>
      <c r="G19" s="25">
        <v>592</v>
      </c>
      <c r="H19" s="25">
        <v>1198</v>
      </c>
      <c r="I19" s="25">
        <v>199</v>
      </c>
      <c r="J19" s="26">
        <v>72.3</v>
      </c>
      <c r="K19" s="27">
        <v>0.3819444444444444</v>
      </c>
    </row>
    <row r="20" spans="1:11" ht="15" customHeight="1">
      <c r="A20" s="23"/>
      <c r="B20" s="24" t="s">
        <v>146</v>
      </c>
      <c r="C20" s="25">
        <v>835</v>
      </c>
      <c r="D20" s="25">
        <v>880</v>
      </c>
      <c r="E20" s="25">
        <v>1715</v>
      </c>
      <c r="F20" s="261" t="s">
        <v>126</v>
      </c>
      <c r="G20" s="261"/>
      <c r="H20" s="261"/>
      <c r="I20" s="261"/>
      <c r="J20" s="261"/>
      <c r="K20" s="261"/>
    </row>
    <row r="21" spans="1:11" ht="15" customHeight="1">
      <c r="A21" s="23"/>
      <c r="B21" s="24" t="s">
        <v>147</v>
      </c>
      <c r="C21" s="25">
        <v>697</v>
      </c>
      <c r="D21" s="25">
        <v>734</v>
      </c>
      <c r="E21" s="25">
        <v>1431</v>
      </c>
      <c r="F21" s="261" t="s">
        <v>126</v>
      </c>
      <c r="G21" s="261"/>
      <c r="H21" s="261"/>
      <c r="I21" s="261"/>
      <c r="J21" s="261"/>
      <c r="K21" s="261"/>
    </row>
    <row r="22" spans="1:11" ht="15" customHeight="1">
      <c r="A22" s="23"/>
      <c r="B22" s="24" t="s">
        <v>148</v>
      </c>
      <c r="C22" s="25">
        <v>1053</v>
      </c>
      <c r="D22" s="25">
        <v>969</v>
      </c>
      <c r="E22" s="25">
        <v>2022</v>
      </c>
      <c r="F22" s="25">
        <v>695</v>
      </c>
      <c r="G22" s="25">
        <v>599</v>
      </c>
      <c r="H22" s="25">
        <v>1294</v>
      </c>
      <c r="I22" s="25">
        <v>158</v>
      </c>
      <c r="J22" s="26">
        <v>64</v>
      </c>
      <c r="K22" s="27">
        <v>0.3847222222222222</v>
      </c>
    </row>
    <row r="23" spans="1:11" ht="15" customHeight="1">
      <c r="A23" s="23"/>
      <c r="B23" s="24" t="s">
        <v>149</v>
      </c>
      <c r="C23" s="25">
        <v>845</v>
      </c>
      <c r="D23" s="25">
        <v>712</v>
      </c>
      <c r="E23" s="25">
        <v>1557</v>
      </c>
      <c r="F23" s="261" t="s">
        <v>126</v>
      </c>
      <c r="G23" s="261"/>
      <c r="H23" s="261"/>
      <c r="I23" s="261"/>
      <c r="J23" s="261"/>
      <c r="K23" s="261"/>
    </row>
    <row r="24" spans="1:11" ht="15" customHeight="1">
      <c r="A24" s="23">
        <v>37724</v>
      </c>
      <c r="B24" s="16" t="s">
        <v>4</v>
      </c>
      <c r="C24" s="25">
        <v>17271</v>
      </c>
      <c r="D24" s="25">
        <v>19713</v>
      </c>
      <c r="E24" s="25">
        <v>36984</v>
      </c>
      <c r="F24" s="25">
        <v>9063</v>
      </c>
      <c r="G24" s="25">
        <v>10823</v>
      </c>
      <c r="H24" s="25">
        <v>19886</v>
      </c>
      <c r="I24" s="25">
        <v>2540</v>
      </c>
      <c r="J24" s="26">
        <v>53.77</v>
      </c>
      <c r="K24" s="28">
        <v>0.9305555555555555</v>
      </c>
    </row>
    <row r="25" spans="1:11" ht="15" customHeight="1">
      <c r="A25" s="23">
        <v>37738</v>
      </c>
      <c r="B25" s="16" t="s">
        <v>5</v>
      </c>
      <c r="C25" s="25">
        <v>17284</v>
      </c>
      <c r="D25" s="25">
        <v>19729</v>
      </c>
      <c r="E25" s="25">
        <v>37013</v>
      </c>
      <c r="F25" s="25">
        <v>9427</v>
      </c>
      <c r="G25" s="25">
        <v>11278</v>
      </c>
      <c r="H25" s="25">
        <v>20705</v>
      </c>
      <c r="I25" s="25">
        <v>2630</v>
      </c>
      <c r="J25" s="26">
        <v>55.94</v>
      </c>
      <c r="K25" s="28">
        <v>0.9305555555555555</v>
      </c>
    </row>
    <row r="26" spans="1:11" ht="15" customHeight="1">
      <c r="A26" s="23">
        <v>37738</v>
      </c>
      <c r="B26" s="16" t="s">
        <v>11</v>
      </c>
      <c r="C26" s="25">
        <v>17284</v>
      </c>
      <c r="D26" s="25">
        <v>19729</v>
      </c>
      <c r="E26" s="25">
        <v>37013</v>
      </c>
      <c r="F26" s="25">
        <v>9424</v>
      </c>
      <c r="G26" s="25">
        <v>11278</v>
      </c>
      <c r="H26" s="25">
        <v>20702</v>
      </c>
      <c r="I26" s="25">
        <v>2630</v>
      </c>
      <c r="J26" s="26">
        <v>55.93</v>
      </c>
      <c r="K26" s="28">
        <v>0.9548611111111112</v>
      </c>
    </row>
    <row r="27" spans="1:11" ht="15" customHeight="1">
      <c r="A27" s="23">
        <v>37934</v>
      </c>
      <c r="B27" s="16" t="s">
        <v>160</v>
      </c>
      <c r="C27" s="25"/>
      <c r="D27" s="25"/>
      <c r="E27" s="25"/>
      <c r="F27" s="25"/>
      <c r="G27" s="25"/>
      <c r="H27" s="25"/>
      <c r="I27" s="25"/>
      <c r="J27" s="26"/>
      <c r="K27" s="28"/>
    </row>
    <row r="28" spans="1:11" ht="15" customHeight="1">
      <c r="A28" s="23"/>
      <c r="B28" s="21" t="s">
        <v>143</v>
      </c>
      <c r="C28" s="25">
        <v>17504</v>
      </c>
      <c r="D28" s="25">
        <v>19920</v>
      </c>
      <c r="E28" s="25">
        <v>37424</v>
      </c>
      <c r="F28" s="25">
        <v>11922</v>
      </c>
      <c r="G28" s="25">
        <v>13576</v>
      </c>
      <c r="H28" s="25">
        <v>25498</v>
      </c>
      <c r="I28" s="25">
        <v>4641</v>
      </c>
      <c r="J28" s="26">
        <v>68.13</v>
      </c>
      <c r="K28" s="28">
        <v>0.9756944444444445</v>
      </c>
    </row>
    <row r="29" spans="1:11" ht="15" customHeight="1">
      <c r="A29" s="23"/>
      <c r="B29" s="21" t="s">
        <v>8</v>
      </c>
      <c r="C29" s="25">
        <v>17504</v>
      </c>
      <c r="D29" s="25">
        <v>19920</v>
      </c>
      <c r="E29" s="25">
        <v>37424</v>
      </c>
      <c r="F29" s="25">
        <v>11920</v>
      </c>
      <c r="G29" s="25">
        <v>13573</v>
      </c>
      <c r="H29" s="25">
        <v>25493</v>
      </c>
      <c r="I29" s="25">
        <v>4640</v>
      </c>
      <c r="J29" s="26">
        <v>68.12</v>
      </c>
      <c r="K29" s="262">
        <v>0</v>
      </c>
    </row>
    <row r="30" spans="1:11" ht="15" customHeight="1">
      <c r="A30" s="23"/>
      <c r="B30" s="22" t="s">
        <v>125</v>
      </c>
      <c r="C30" s="25">
        <v>17514</v>
      </c>
      <c r="D30" s="25">
        <v>19931</v>
      </c>
      <c r="E30" s="25">
        <v>37445</v>
      </c>
      <c r="F30" s="25">
        <v>11924</v>
      </c>
      <c r="G30" s="25">
        <v>13576</v>
      </c>
      <c r="H30" s="25">
        <v>25500</v>
      </c>
      <c r="I30" s="25">
        <v>4640</v>
      </c>
      <c r="J30" s="26">
        <v>68.1</v>
      </c>
      <c r="K30" s="263"/>
    </row>
    <row r="31" spans="1:11" ht="15" customHeight="1">
      <c r="A31" s="23"/>
      <c r="B31" s="21" t="s">
        <v>12</v>
      </c>
      <c r="C31" s="25">
        <v>17504</v>
      </c>
      <c r="D31" s="25">
        <v>19920</v>
      </c>
      <c r="E31" s="25">
        <v>37424</v>
      </c>
      <c r="F31" s="25">
        <v>11278</v>
      </c>
      <c r="G31" s="25">
        <v>12813</v>
      </c>
      <c r="H31" s="25">
        <v>24091</v>
      </c>
      <c r="I31" s="25">
        <v>4033</v>
      </c>
      <c r="J31" s="26">
        <v>64.37312954253954</v>
      </c>
      <c r="K31" s="28">
        <v>0.020833333333333332</v>
      </c>
    </row>
    <row r="32" spans="1:11" ht="15" customHeight="1">
      <c r="A32" s="23">
        <v>38102</v>
      </c>
      <c r="B32" s="29" t="s">
        <v>13</v>
      </c>
      <c r="C32" s="25">
        <v>17334</v>
      </c>
      <c r="D32" s="25">
        <v>19731</v>
      </c>
      <c r="E32" s="25">
        <v>37065</v>
      </c>
      <c r="F32" s="25">
        <v>12284</v>
      </c>
      <c r="G32" s="25">
        <v>14682</v>
      </c>
      <c r="H32" s="25">
        <v>26966</v>
      </c>
      <c r="I32" s="25">
        <v>4783</v>
      </c>
      <c r="J32" s="26">
        <v>72.75327128018347</v>
      </c>
      <c r="K32" s="28">
        <v>0.9722222222222222</v>
      </c>
    </row>
    <row r="33" spans="1:11" ht="15" customHeight="1">
      <c r="A33" s="23">
        <v>38179</v>
      </c>
      <c r="B33" s="29" t="s">
        <v>150</v>
      </c>
      <c r="C33" s="25"/>
      <c r="D33" s="25"/>
      <c r="E33" s="25"/>
      <c r="F33" s="25"/>
      <c r="G33" s="25"/>
      <c r="H33" s="25"/>
      <c r="I33" s="25"/>
      <c r="J33" s="26"/>
      <c r="K33" s="28"/>
    </row>
    <row r="34" spans="1:11" ht="15" customHeight="1">
      <c r="A34" s="23"/>
      <c r="B34" s="21" t="s">
        <v>9</v>
      </c>
      <c r="C34" s="25">
        <v>17529</v>
      </c>
      <c r="D34" s="25">
        <v>19918</v>
      </c>
      <c r="E34" s="25">
        <v>37447</v>
      </c>
      <c r="F34" s="25">
        <v>10887</v>
      </c>
      <c r="G34" s="25">
        <v>12030</v>
      </c>
      <c r="H34" s="25">
        <v>22917</v>
      </c>
      <c r="I34" s="25">
        <v>4513</v>
      </c>
      <c r="J34" s="26">
        <v>61.19849387133816</v>
      </c>
      <c r="K34" s="28">
        <v>0.9618055555555555</v>
      </c>
    </row>
    <row r="35" spans="1:11" ht="15" customHeight="1">
      <c r="A35" s="23"/>
      <c r="B35" s="21" t="s">
        <v>8</v>
      </c>
      <c r="C35" s="25">
        <v>17529</v>
      </c>
      <c r="D35" s="25">
        <v>19918</v>
      </c>
      <c r="E35" s="25">
        <v>37447</v>
      </c>
      <c r="F35" s="25">
        <v>10887</v>
      </c>
      <c r="G35" s="25">
        <v>12032</v>
      </c>
      <c r="H35" s="25">
        <v>22919</v>
      </c>
      <c r="I35" s="25">
        <v>4517</v>
      </c>
      <c r="J35" s="26">
        <v>61.20383475311774</v>
      </c>
      <c r="K35" s="262">
        <v>0.05</v>
      </c>
    </row>
    <row r="36" spans="1:11" ht="15" customHeight="1">
      <c r="A36" s="23"/>
      <c r="B36" s="22" t="s">
        <v>125</v>
      </c>
      <c r="C36" s="25">
        <v>17541</v>
      </c>
      <c r="D36" s="25">
        <v>19930</v>
      </c>
      <c r="E36" s="25">
        <v>37471</v>
      </c>
      <c r="F36" s="25">
        <v>10894</v>
      </c>
      <c r="G36" s="25">
        <v>12037</v>
      </c>
      <c r="H36" s="25">
        <v>22931</v>
      </c>
      <c r="I36" s="25">
        <v>4517</v>
      </c>
      <c r="J36" s="26">
        <v>61.1966587494329</v>
      </c>
      <c r="K36" s="262"/>
    </row>
    <row r="37" spans="1:11" ht="15" customHeight="1">
      <c r="A37" s="15">
        <v>38536</v>
      </c>
      <c r="B37" s="16" t="s">
        <v>10</v>
      </c>
      <c r="C37" s="17">
        <v>17375</v>
      </c>
      <c r="D37" s="17">
        <v>19666</v>
      </c>
      <c r="E37" s="18">
        <v>37041</v>
      </c>
      <c r="F37" s="17">
        <v>8802</v>
      </c>
      <c r="G37" s="17">
        <v>10213</v>
      </c>
      <c r="H37" s="18">
        <v>19015</v>
      </c>
      <c r="I37" s="18">
        <v>3543</v>
      </c>
      <c r="J37" s="19">
        <v>51.335007154</v>
      </c>
      <c r="K37" s="20">
        <v>0.4166666666666667</v>
      </c>
    </row>
    <row r="38" spans="1:11" ht="15" customHeight="1">
      <c r="A38" s="15">
        <v>38606</v>
      </c>
      <c r="B38" s="16" t="s">
        <v>139</v>
      </c>
      <c r="C38" s="17"/>
      <c r="D38" s="17"/>
      <c r="E38" s="18"/>
      <c r="F38" s="17"/>
      <c r="G38" s="17"/>
      <c r="H38" s="18"/>
      <c r="I38" s="18"/>
      <c r="J38" s="19"/>
      <c r="K38" s="20"/>
    </row>
    <row r="39" spans="1:11" ht="15" customHeight="1">
      <c r="A39" s="23"/>
      <c r="B39" s="21" t="s">
        <v>143</v>
      </c>
      <c r="C39" s="25">
        <v>17565</v>
      </c>
      <c r="D39" s="25">
        <v>19832</v>
      </c>
      <c r="E39" s="25">
        <v>37397</v>
      </c>
      <c r="F39" s="25">
        <v>12762</v>
      </c>
      <c r="G39" s="25">
        <v>14437</v>
      </c>
      <c r="H39" s="25">
        <v>27199</v>
      </c>
      <c r="I39" s="25">
        <v>5818</v>
      </c>
      <c r="J39" s="26">
        <v>72.73</v>
      </c>
      <c r="K39" s="28">
        <v>0.45694444444444443</v>
      </c>
    </row>
    <row r="40" spans="1:11" ht="15" customHeight="1">
      <c r="A40" s="23"/>
      <c r="B40" s="21" t="s">
        <v>8</v>
      </c>
      <c r="C40" s="25">
        <v>17565</v>
      </c>
      <c r="D40" s="25">
        <v>19832</v>
      </c>
      <c r="E40" s="25">
        <v>37397</v>
      </c>
      <c r="F40" s="25">
        <v>12762</v>
      </c>
      <c r="G40" s="25">
        <v>14436</v>
      </c>
      <c r="H40" s="25">
        <v>27198</v>
      </c>
      <c r="I40" s="25">
        <v>5821</v>
      </c>
      <c r="J40" s="26">
        <v>72.72</v>
      </c>
      <c r="K40" s="262">
        <v>0.47222222222222227</v>
      </c>
    </row>
    <row r="41" spans="1:11" ht="15" customHeight="1">
      <c r="A41" s="23"/>
      <c r="B41" s="22" t="s">
        <v>125</v>
      </c>
      <c r="C41" s="25">
        <v>17575</v>
      </c>
      <c r="D41" s="25">
        <v>19844</v>
      </c>
      <c r="E41" s="25">
        <v>37419</v>
      </c>
      <c r="F41" s="25">
        <v>12766</v>
      </c>
      <c r="G41" s="25">
        <v>14441</v>
      </c>
      <c r="H41" s="25">
        <v>27207</v>
      </c>
      <c r="I41" s="25">
        <v>5821</v>
      </c>
      <c r="J41" s="26">
        <v>72.71</v>
      </c>
      <c r="K41" s="262"/>
    </row>
    <row r="42" spans="1:11" ht="15" customHeight="1">
      <c r="A42" s="23"/>
      <c r="B42" s="21" t="s">
        <v>12</v>
      </c>
      <c r="C42" s="25">
        <v>17565</v>
      </c>
      <c r="D42" s="25">
        <v>19832</v>
      </c>
      <c r="E42" s="25">
        <v>37397</v>
      </c>
      <c r="F42" s="25">
        <v>11950</v>
      </c>
      <c r="G42" s="25">
        <v>13416</v>
      </c>
      <c r="H42" s="25">
        <v>25366</v>
      </c>
      <c r="I42" s="25">
        <v>5058</v>
      </c>
      <c r="J42" s="26">
        <v>67.83</v>
      </c>
      <c r="K42" s="28">
        <v>0.125</v>
      </c>
    </row>
    <row r="43" spans="1:11" ht="15" customHeight="1">
      <c r="A43" s="23">
        <v>38795</v>
      </c>
      <c r="B43" s="16" t="s">
        <v>142</v>
      </c>
      <c r="C43" s="25"/>
      <c r="D43" s="25"/>
      <c r="E43" s="25"/>
      <c r="F43" s="25"/>
      <c r="G43" s="25"/>
      <c r="H43" s="25"/>
      <c r="I43" s="25"/>
      <c r="J43" s="26"/>
      <c r="K43" s="28"/>
    </row>
    <row r="44" spans="1:11" ht="15" customHeight="1">
      <c r="A44" s="23"/>
      <c r="B44" s="24" t="s">
        <v>144</v>
      </c>
      <c r="C44" s="25">
        <v>1034</v>
      </c>
      <c r="D44" s="25">
        <v>1043</v>
      </c>
      <c r="E44" s="25">
        <v>2077</v>
      </c>
      <c r="F44" s="261" t="s">
        <v>126</v>
      </c>
      <c r="G44" s="261"/>
      <c r="H44" s="261"/>
      <c r="I44" s="261"/>
      <c r="J44" s="261"/>
      <c r="K44" s="261"/>
    </row>
    <row r="45" spans="1:11" ht="15" customHeight="1">
      <c r="A45" s="23"/>
      <c r="B45" s="24" t="s">
        <v>145</v>
      </c>
      <c r="C45" s="25">
        <v>769</v>
      </c>
      <c r="D45" s="25">
        <v>766</v>
      </c>
      <c r="E45" s="25">
        <v>1535</v>
      </c>
      <c r="F45" s="261" t="s">
        <v>126</v>
      </c>
      <c r="G45" s="261"/>
      <c r="H45" s="261"/>
      <c r="I45" s="261"/>
      <c r="J45" s="261"/>
      <c r="K45" s="261"/>
    </row>
    <row r="46" spans="1:11" ht="15" customHeight="1">
      <c r="A46" s="23"/>
      <c r="B46" s="24" t="s">
        <v>146</v>
      </c>
      <c r="C46" s="25">
        <v>775</v>
      </c>
      <c r="D46" s="25">
        <v>762</v>
      </c>
      <c r="E46" s="25">
        <v>1537</v>
      </c>
      <c r="F46" s="261" t="s">
        <v>126</v>
      </c>
      <c r="G46" s="261"/>
      <c r="H46" s="261"/>
      <c r="I46" s="261"/>
      <c r="J46" s="261"/>
      <c r="K46" s="261"/>
    </row>
    <row r="47" spans="1:11" ht="15" customHeight="1">
      <c r="A47" s="23"/>
      <c r="B47" s="24" t="s">
        <v>147</v>
      </c>
      <c r="C47" s="25">
        <v>608</v>
      </c>
      <c r="D47" s="25">
        <v>593</v>
      </c>
      <c r="E47" s="25">
        <v>1201</v>
      </c>
      <c r="F47" s="261" t="s">
        <v>126</v>
      </c>
      <c r="G47" s="261"/>
      <c r="H47" s="261"/>
      <c r="I47" s="261"/>
      <c r="J47" s="261"/>
      <c r="K47" s="261"/>
    </row>
    <row r="48" spans="1:11" ht="15" customHeight="1">
      <c r="A48" s="23"/>
      <c r="B48" s="24" t="s">
        <v>148</v>
      </c>
      <c r="C48" s="25">
        <v>951</v>
      </c>
      <c r="D48" s="25">
        <v>850</v>
      </c>
      <c r="E48" s="25">
        <v>1801</v>
      </c>
      <c r="F48" s="261" t="s">
        <v>126</v>
      </c>
      <c r="G48" s="261"/>
      <c r="H48" s="261"/>
      <c r="I48" s="261"/>
      <c r="J48" s="261"/>
      <c r="K48" s="261"/>
    </row>
    <row r="49" spans="1:11" ht="15" customHeight="1">
      <c r="A49" s="23"/>
      <c r="B49" s="24" t="s">
        <v>149</v>
      </c>
      <c r="C49" s="25">
        <v>802</v>
      </c>
      <c r="D49" s="25">
        <v>650</v>
      </c>
      <c r="E49" s="25">
        <v>1452</v>
      </c>
      <c r="F49" s="261" t="s">
        <v>126</v>
      </c>
      <c r="G49" s="261"/>
      <c r="H49" s="261"/>
      <c r="I49" s="261"/>
      <c r="J49" s="261"/>
      <c r="K49" s="261"/>
    </row>
    <row r="50" spans="1:11" ht="15" customHeight="1">
      <c r="A50" s="23">
        <v>39138</v>
      </c>
      <c r="B50" s="16" t="s">
        <v>5</v>
      </c>
      <c r="C50" s="25">
        <v>17422</v>
      </c>
      <c r="D50" s="25">
        <v>19680</v>
      </c>
      <c r="E50" s="25">
        <f aca="true" t="shared" si="0" ref="E50:E71">SUM(C50:D50)</f>
        <v>37102</v>
      </c>
      <c r="F50" s="25">
        <v>10236</v>
      </c>
      <c r="G50" s="25">
        <v>11892</v>
      </c>
      <c r="H50" s="25">
        <f aca="true" t="shared" si="1" ref="H50:H59">SUM(F50:G50)</f>
        <v>22128</v>
      </c>
      <c r="I50" s="25">
        <v>4300</v>
      </c>
      <c r="J50" s="26">
        <f aca="true" t="shared" si="2" ref="J50:J59">H50/E50*100</f>
        <v>59.64098970405908</v>
      </c>
      <c r="K50" s="28">
        <v>0.9236111111111112</v>
      </c>
    </row>
    <row r="51" spans="1:11" ht="15" customHeight="1">
      <c r="A51" s="23">
        <v>39180</v>
      </c>
      <c r="B51" s="16" t="s">
        <v>4</v>
      </c>
      <c r="C51" s="30">
        <v>17331</v>
      </c>
      <c r="D51" s="25">
        <v>19584</v>
      </c>
      <c r="E51" s="25">
        <f t="shared" si="0"/>
        <v>36915</v>
      </c>
      <c r="F51" s="25">
        <v>9462</v>
      </c>
      <c r="G51" s="25">
        <v>10817</v>
      </c>
      <c r="H51" s="25">
        <f t="shared" si="1"/>
        <v>20279</v>
      </c>
      <c r="I51" s="25">
        <v>4025</v>
      </c>
      <c r="J51" s="26">
        <f t="shared" si="2"/>
        <v>54.93430854666125</v>
      </c>
      <c r="K51" s="28">
        <v>0.9236111111111112</v>
      </c>
    </row>
    <row r="52" spans="1:11" ht="15" customHeight="1">
      <c r="A52" s="23">
        <v>39292</v>
      </c>
      <c r="B52" s="29" t="s">
        <v>123</v>
      </c>
      <c r="C52" s="25"/>
      <c r="D52" s="25"/>
      <c r="E52" s="25"/>
      <c r="F52" s="25"/>
      <c r="G52" s="25"/>
      <c r="H52" s="25"/>
      <c r="I52" s="25"/>
      <c r="J52" s="26"/>
      <c r="K52" s="28"/>
    </row>
    <row r="53" spans="1:11" ht="15" customHeight="1">
      <c r="A53" s="31"/>
      <c r="B53" s="21" t="s">
        <v>9</v>
      </c>
      <c r="C53" s="25">
        <v>17498</v>
      </c>
      <c r="D53" s="25">
        <v>19726</v>
      </c>
      <c r="E53" s="25">
        <f t="shared" si="0"/>
        <v>37224</v>
      </c>
      <c r="F53" s="25">
        <v>11190</v>
      </c>
      <c r="G53" s="25">
        <v>12284</v>
      </c>
      <c r="H53" s="25">
        <f t="shared" si="1"/>
        <v>23474</v>
      </c>
      <c r="I53" s="25">
        <v>6443</v>
      </c>
      <c r="J53" s="26">
        <f t="shared" si="2"/>
        <v>63.061465721040186</v>
      </c>
      <c r="K53" s="262">
        <v>0.9625</v>
      </c>
    </row>
    <row r="54" spans="1:11" ht="15" customHeight="1">
      <c r="A54" s="23"/>
      <c r="B54" s="22" t="s">
        <v>125</v>
      </c>
      <c r="C54" s="25">
        <v>17508</v>
      </c>
      <c r="D54" s="25">
        <v>19741</v>
      </c>
      <c r="E54" s="25">
        <f t="shared" si="0"/>
        <v>37249</v>
      </c>
      <c r="F54" s="25">
        <v>11193</v>
      </c>
      <c r="G54" s="25">
        <v>12288</v>
      </c>
      <c r="H54" s="25">
        <f t="shared" si="1"/>
        <v>23481</v>
      </c>
      <c r="I54" s="25">
        <v>6450</v>
      </c>
      <c r="J54" s="26">
        <f t="shared" si="2"/>
        <v>63.037933904265884</v>
      </c>
      <c r="K54" s="262"/>
    </row>
    <row r="55" spans="1:11" ht="15" customHeight="1">
      <c r="A55" s="23"/>
      <c r="B55" s="21" t="s">
        <v>8</v>
      </c>
      <c r="C55" s="25">
        <v>17498</v>
      </c>
      <c r="D55" s="25">
        <v>19726</v>
      </c>
      <c r="E55" s="25">
        <f t="shared" si="0"/>
        <v>37224</v>
      </c>
      <c r="F55" s="25">
        <v>11189</v>
      </c>
      <c r="G55" s="25">
        <v>12282</v>
      </c>
      <c r="H55" s="25">
        <f t="shared" si="1"/>
        <v>23471</v>
      </c>
      <c r="I55" s="25">
        <v>6443</v>
      </c>
      <c r="J55" s="26">
        <f t="shared" si="2"/>
        <v>63.05340640447024</v>
      </c>
      <c r="K55" s="262">
        <v>0.1423611111111111</v>
      </c>
    </row>
    <row r="56" spans="1:11" ht="15" customHeight="1">
      <c r="A56" s="23"/>
      <c r="B56" s="22" t="s">
        <v>125</v>
      </c>
      <c r="C56" s="25">
        <v>17508</v>
      </c>
      <c r="D56" s="25">
        <v>19741</v>
      </c>
      <c r="E56" s="25">
        <f t="shared" si="0"/>
        <v>37249</v>
      </c>
      <c r="F56" s="25">
        <v>11192</v>
      </c>
      <c r="G56" s="25">
        <v>12286</v>
      </c>
      <c r="H56" s="25">
        <f t="shared" si="1"/>
        <v>23478</v>
      </c>
      <c r="I56" s="25">
        <v>6450</v>
      </c>
      <c r="J56" s="26">
        <f t="shared" si="2"/>
        <v>63.02987999677844</v>
      </c>
      <c r="K56" s="262"/>
    </row>
    <row r="57" spans="1:11" ht="15" customHeight="1">
      <c r="A57" s="23">
        <v>39558</v>
      </c>
      <c r="B57" s="29" t="s">
        <v>13</v>
      </c>
      <c r="C57" s="25">
        <v>17258</v>
      </c>
      <c r="D57" s="25">
        <v>19406</v>
      </c>
      <c r="E57" s="25">
        <f t="shared" si="0"/>
        <v>36664</v>
      </c>
      <c r="F57" s="25">
        <v>11674</v>
      </c>
      <c r="G57" s="25">
        <v>13790</v>
      </c>
      <c r="H57" s="25">
        <f t="shared" si="1"/>
        <v>25464</v>
      </c>
      <c r="I57" s="25">
        <v>5880</v>
      </c>
      <c r="J57" s="26">
        <f t="shared" si="2"/>
        <v>69.45232380536767</v>
      </c>
      <c r="K57" s="28">
        <v>0.9868055555555556</v>
      </c>
    </row>
    <row r="58" spans="1:11" ht="15" customHeight="1">
      <c r="A58" s="23">
        <v>39887</v>
      </c>
      <c r="B58" s="29" t="s">
        <v>141</v>
      </c>
      <c r="C58" s="25"/>
      <c r="D58" s="25"/>
      <c r="E58" s="25"/>
      <c r="F58" s="25"/>
      <c r="G58" s="25"/>
      <c r="H58" s="25"/>
      <c r="I58" s="25"/>
      <c r="J58" s="26"/>
      <c r="K58" s="28"/>
    </row>
    <row r="59" spans="1:11" ht="15" customHeight="1">
      <c r="A59" s="31"/>
      <c r="B59" s="24" t="s">
        <v>144</v>
      </c>
      <c r="C59" s="25">
        <v>972</v>
      </c>
      <c r="D59" s="25">
        <v>945</v>
      </c>
      <c r="E59" s="25">
        <f t="shared" si="0"/>
        <v>1917</v>
      </c>
      <c r="F59" s="25">
        <v>580</v>
      </c>
      <c r="G59" s="25">
        <v>453</v>
      </c>
      <c r="H59" s="25">
        <f t="shared" si="1"/>
        <v>1033</v>
      </c>
      <c r="I59" s="25">
        <v>250</v>
      </c>
      <c r="J59" s="26">
        <f t="shared" si="2"/>
        <v>53.88628064684403</v>
      </c>
      <c r="K59" s="28">
        <v>0.8805555555555555</v>
      </c>
    </row>
    <row r="60" spans="1:11" ht="15" customHeight="1">
      <c r="A60" s="23"/>
      <c r="B60" s="24" t="s">
        <v>145</v>
      </c>
      <c r="C60" s="25">
        <v>721</v>
      </c>
      <c r="D60" s="25">
        <v>701</v>
      </c>
      <c r="E60" s="25">
        <f t="shared" si="0"/>
        <v>1422</v>
      </c>
      <c r="F60" s="261" t="s">
        <v>126</v>
      </c>
      <c r="G60" s="261"/>
      <c r="H60" s="261"/>
      <c r="I60" s="261"/>
      <c r="J60" s="261"/>
      <c r="K60" s="261"/>
    </row>
    <row r="61" spans="1:11" ht="15" customHeight="1">
      <c r="A61" s="23"/>
      <c r="B61" s="24" t="s">
        <v>146</v>
      </c>
      <c r="C61" s="25">
        <v>753</v>
      </c>
      <c r="D61" s="25">
        <v>726</v>
      </c>
      <c r="E61" s="25">
        <f t="shared" si="0"/>
        <v>1479</v>
      </c>
      <c r="F61" s="261" t="s">
        <v>126</v>
      </c>
      <c r="G61" s="261"/>
      <c r="H61" s="261"/>
      <c r="I61" s="261"/>
      <c r="J61" s="261"/>
      <c r="K61" s="261"/>
    </row>
    <row r="62" spans="1:11" ht="15" customHeight="1">
      <c r="A62" s="23"/>
      <c r="B62" s="24" t="s">
        <v>147</v>
      </c>
      <c r="C62" s="25">
        <v>563</v>
      </c>
      <c r="D62" s="25">
        <v>546</v>
      </c>
      <c r="E62" s="25">
        <f t="shared" si="0"/>
        <v>1109</v>
      </c>
      <c r="F62" s="261" t="s">
        <v>126</v>
      </c>
      <c r="G62" s="261"/>
      <c r="H62" s="261"/>
      <c r="I62" s="261"/>
      <c r="J62" s="261"/>
      <c r="K62" s="261"/>
    </row>
    <row r="63" spans="1:11" ht="15" customHeight="1">
      <c r="A63" s="23"/>
      <c r="B63" s="24" t="s">
        <v>148</v>
      </c>
      <c r="C63" s="25">
        <v>920</v>
      </c>
      <c r="D63" s="25">
        <v>801</v>
      </c>
      <c r="E63" s="25">
        <f t="shared" si="0"/>
        <v>1721</v>
      </c>
      <c r="F63" s="261" t="s">
        <v>126</v>
      </c>
      <c r="G63" s="261"/>
      <c r="H63" s="261"/>
      <c r="I63" s="261"/>
      <c r="J63" s="261"/>
      <c r="K63" s="261"/>
    </row>
    <row r="64" spans="1:11" ht="15" customHeight="1">
      <c r="A64" s="23"/>
      <c r="B64" s="24" t="s">
        <v>149</v>
      </c>
      <c r="C64" s="25">
        <v>692</v>
      </c>
      <c r="D64" s="25">
        <v>535</v>
      </c>
      <c r="E64" s="25">
        <f t="shared" si="0"/>
        <v>1227</v>
      </c>
      <c r="F64" s="261" t="s">
        <v>126</v>
      </c>
      <c r="G64" s="261"/>
      <c r="H64" s="261"/>
      <c r="I64" s="261"/>
      <c r="J64" s="261"/>
      <c r="K64" s="261"/>
    </row>
    <row r="65" spans="1:11" ht="15" customHeight="1">
      <c r="A65" s="15">
        <v>39999</v>
      </c>
      <c r="B65" s="16" t="s">
        <v>10</v>
      </c>
      <c r="C65" s="17">
        <v>17141</v>
      </c>
      <c r="D65" s="17">
        <v>19284</v>
      </c>
      <c r="E65" s="25">
        <f t="shared" si="0"/>
        <v>36425</v>
      </c>
      <c r="F65" s="17">
        <v>8829</v>
      </c>
      <c r="G65" s="17">
        <v>10172</v>
      </c>
      <c r="H65" s="25">
        <f aca="true" t="shared" si="3" ref="H65:H71">SUM(F65:G65)</f>
        <v>19001</v>
      </c>
      <c r="I65" s="18">
        <v>4968</v>
      </c>
      <c r="J65" s="26">
        <f aca="true" t="shared" si="4" ref="J65:J78">H65/E65*100</f>
        <v>52.16472203157172</v>
      </c>
      <c r="K65" s="20">
        <v>0.9444444444444445</v>
      </c>
    </row>
    <row r="66" spans="1:11" ht="15" customHeight="1">
      <c r="A66" s="23">
        <v>40055</v>
      </c>
      <c r="B66" s="29" t="s">
        <v>110</v>
      </c>
      <c r="C66" s="17"/>
      <c r="D66" s="17"/>
      <c r="E66" s="25"/>
      <c r="F66" s="17"/>
      <c r="G66" s="17"/>
      <c r="H66" s="25"/>
      <c r="I66" s="18"/>
      <c r="J66" s="26"/>
      <c r="K66" s="20"/>
    </row>
    <row r="67" spans="1:11" ht="15" customHeight="1">
      <c r="A67" s="31"/>
      <c r="B67" s="21" t="s">
        <v>7</v>
      </c>
      <c r="C67" s="25">
        <v>17316</v>
      </c>
      <c r="D67" s="25">
        <v>19417</v>
      </c>
      <c r="E67" s="25">
        <f t="shared" si="0"/>
        <v>36733</v>
      </c>
      <c r="F67" s="25">
        <v>12843</v>
      </c>
      <c r="G67" s="25">
        <v>14129</v>
      </c>
      <c r="H67" s="25">
        <f t="shared" si="3"/>
        <v>26972</v>
      </c>
      <c r="I67" s="25">
        <v>8526</v>
      </c>
      <c r="J67" s="26">
        <f t="shared" si="4"/>
        <v>73.42716358587647</v>
      </c>
      <c r="K67" s="262">
        <v>0.9958333333333332</v>
      </c>
    </row>
    <row r="68" spans="1:11" ht="15" customHeight="1">
      <c r="A68" s="23"/>
      <c r="B68" s="22" t="s">
        <v>125</v>
      </c>
      <c r="C68" s="25">
        <v>17327</v>
      </c>
      <c r="D68" s="25">
        <v>19432</v>
      </c>
      <c r="E68" s="25">
        <f t="shared" si="0"/>
        <v>36759</v>
      </c>
      <c r="F68" s="25">
        <v>12847</v>
      </c>
      <c r="G68" s="25">
        <v>14132</v>
      </c>
      <c r="H68" s="25">
        <f t="shared" si="3"/>
        <v>26979</v>
      </c>
      <c r="I68" s="25">
        <v>8533</v>
      </c>
      <c r="J68" s="26">
        <f t="shared" si="4"/>
        <v>73.39427079082674</v>
      </c>
      <c r="K68" s="262"/>
    </row>
    <row r="69" spans="1:11" ht="15" customHeight="1">
      <c r="A69" s="23"/>
      <c r="B69" s="21" t="s">
        <v>8</v>
      </c>
      <c r="C69" s="25">
        <v>17316</v>
      </c>
      <c r="D69" s="25">
        <v>19417</v>
      </c>
      <c r="E69" s="25">
        <f t="shared" si="0"/>
        <v>36733</v>
      </c>
      <c r="F69" s="25">
        <v>12844</v>
      </c>
      <c r="G69" s="25">
        <v>14126</v>
      </c>
      <c r="H69" s="25">
        <f t="shared" si="3"/>
        <v>26970</v>
      </c>
      <c r="I69" s="25">
        <v>8527</v>
      </c>
      <c r="J69" s="26">
        <f t="shared" si="4"/>
        <v>73.42171889037105</v>
      </c>
      <c r="K69" s="262">
        <v>0.001388888888888889</v>
      </c>
    </row>
    <row r="70" spans="1:11" ht="15" customHeight="1">
      <c r="A70" s="23"/>
      <c r="B70" s="22" t="s">
        <v>125</v>
      </c>
      <c r="C70" s="25">
        <v>17327</v>
      </c>
      <c r="D70" s="25">
        <v>19432</v>
      </c>
      <c r="E70" s="25">
        <f t="shared" si="0"/>
        <v>36759</v>
      </c>
      <c r="F70" s="25">
        <v>12848</v>
      </c>
      <c r="G70" s="25">
        <v>14129</v>
      </c>
      <c r="H70" s="25">
        <f t="shared" si="3"/>
        <v>26977</v>
      </c>
      <c r="I70" s="25">
        <v>8534</v>
      </c>
      <c r="J70" s="26">
        <f t="shared" si="4"/>
        <v>73.38882994640768</v>
      </c>
      <c r="K70" s="262"/>
    </row>
    <row r="71" spans="1:11" ht="15" customHeight="1">
      <c r="A71" s="32"/>
      <c r="B71" s="33" t="s">
        <v>12</v>
      </c>
      <c r="C71" s="25">
        <v>17316</v>
      </c>
      <c r="D71" s="25">
        <v>19417</v>
      </c>
      <c r="E71" s="25">
        <f t="shared" si="0"/>
        <v>36733</v>
      </c>
      <c r="F71" s="25">
        <v>12209</v>
      </c>
      <c r="G71" s="25">
        <v>13441</v>
      </c>
      <c r="H71" s="25">
        <f t="shared" si="3"/>
        <v>25650</v>
      </c>
      <c r="I71" s="25">
        <v>7575</v>
      </c>
      <c r="J71" s="26">
        <f t="shared" si="4"/>
        <v>69.82821985680451</v>
      </c>
      <c r="K71" s="28">
        <v>0.06736111111111111</v>
      </c>
    </row>
    <row r="72" spans="1:11" ht="15" customHeight="1">
      <c r="A72" s="23">
        <v>40370</v>
      </c>
      <c r="B72" s="29" t="s">
        <v>123</v>
      </c>
      <c r="C72" s="34"/>
      <c r="D72" s="34"/>
      <c r="E72" s="35"/>
      <c r="F72" s="34"/>
      <c r="G72" s="34"/>
      <c r="H72" s="35"/>
      <c r="I72" s="36"/>
      <c r="J72" s="37"/>
      <c r="K72" s="37"/>
    </row>
    <row r="73" spans="1:11" ht="15" customHeight="1">
      <c r="A73" s="31"/>
      <c r="B73" s="21" t="s">
        <v>9</v>
      </c>
      <c r="C73" s="25">
        <v>17185</v>
      </c>
      <c r="D73" s="25">
        <v>19359</v>
      </c>
      <c r="E73" s="25">
        <f aca="true" t="shared" si="5" ref="E73:E78">SUM(C73:D73)</f>
        <v>36544</v>
      </c>
      <c r="F73" s="25">
        <v>10864</v>
      </c>
      <c r="G73" s="25">
        <v>11761</v>
      </c>
      <c r="H73" s="25">
        <f aca="true" t="shared" si="6" ref="H73:H78">SUM(F73:G73)</f>
        <v>22625</v>
      </c>
      <c r="I73" s="25">
        <v>6791</v>
      </c>
      <c r="J73" s="26">
        <f t="shared" si="4"/>
        <v>61.91166812609457</v>
      </c>
      <c r="K73" s="262">
        <v>0.9881944444444444</v>
      </c>
    </row>
    <row r="74" spans="1:11" ht="15" customHeight="1">
      <c r="A74" s="23"/>
      <c r="B74" s="22" t="s">
        <v>125</v>
      </c>
      <c r="C74" s="25">
        <v>17197</v>
      </c>
      <c r="D74" s="25">
        <v>19372</v>
      </c>
      <c r="E74" s="25">
        <f t="shared" si="5"/>
        <v>36569</v>
      </c>
      <c r="F74" s="25">
        <v>10868</v>
      </c>
      <c r="G74" s="25">
        <v>11765</v>
      </c>
      <c r="H74" s="25">
        <f t="shared" si="6"/>
        <v>22633</v>
      </c>
      <c r="I74" s="25">
        <v>6799</v>
      </c>
      <c r="J74" s="26">
        <f t="shared" si="4"/>
        <v>61.89121933878422</v>
      </c>
      <c r="K74" s="262"/>
    </row>
    <row r="75" spans="1:11" ht="15" customHeight="1">
      <c r="A75" s="23"/>
      <c r="B75" s="21" t="s">
        <v>8</v>
      </c>
      <c r="C75" s="25">
        <v>17185</v>
      </c>
      <c r="D75" s="25">
        <v>19359</v>
      </c>
      <c r="E75" s="25">
        <f t="shared" si="5"/>
        <v>36544</v>
      </c>
      <c r="F75" s="25">
        <v>10863</v>
      </c>
      <c r="G75" s="25">
        <v>11759</v>
      </c>
      <c r="H75" s="25">
        <f t="shared" si="6"/>
        <v>22622</v>
      </c>
      <c r="I75" s="25">
        <v>6791</v>
      </c>
      <c r="J75" s="26">
        <f t="shared" si="4"/>
        <v>61.9034588441331</v>
      </c>
      <c r="K75" s="262">
        <v>0.11041666666666666</v>
      </c>
    </row>
    <row r="76" spans="1:11" ht="15" customHeight="1">
      <c r="A76" s="23"/>
      <c r="B76" s="22" t="s">
        <v>125</v>
      </c>
      <c r="C76" s="25">
        <v>17197</v>
      </c>
      <c r="D76" s="25">
        <v>19372</v>
      </c>
      <c r="E76" s="25">
        <f t="shared" si="5"/>
        <v>36569</v>
      </c>
      <c r="F76" s="25">
        <v>10867</v>
      </c>
      <c r="G76" s="25">
        <v>11763</v>
      </c>
      <c r="H76" s="25">
        <f t="shared" si="6"/>
        <v>22630</v>
      </c>
      <c r="I76" s="25">
        <v>6799</v>
      </c>
      <c r="J76" s="26">
        <f t="shared" si="4"/>
        <v>61.88301566900927</v>
      </c>
      <c r="K76" s="262"/>
    </row>
    <row r="77" spans="1:11" ht="15" customHeight="1">
      <c r="A77" s="23">
        <v>40594</v>
      </c>
      <c r="B77" s="16" t="s">
        <v>5</v>
      </c>
      <c r="C77" s="25">
        <v>17041</v>
      </c>
      <c r="D77" s="25">
        <v>19183</v>
      </c>
      <c r="E77" s="25">
        <f t="shared" si="5"/>
        <v>36224</v>
      </c>
      <c r="F77" s="25">
        <v>8165</v>
      </c>
      <c r="G77" s="25">
        <v>9385</v>
      </c>
      <c r="H77" s="25">
        <f t="shared" si="6"/>
        <v>17550</v>
      </c>
      <c r="I77" s="25">
        <v>4690</v>
      </c>
      <c r="J77" s="26">
        <f t="shared" si="4"/>
        <v>48.44854240282685</v>
      </c>
      <c r="K77" s="28">
        <v>0.9222222222222222</v>
      </c>
    </row>
    <row r="78" spans="1:11" ht="15" customHeight="1">
      <c r="A78" s="23">
        <v>40643</v>
      </c>
      <c r="B78" s="16" t="s">
        <v>4</v>
      </c>
      <c r="C78" s="25">
        <v>16963</v>
      </c>
      <c r="D78" s="25">
        <v>19099</v>
      </c>
      <c r="E78" s="25">
        <f t="shared" si="5"/>
        <v>36062</v>
      </c>
      <c r="F78" s="25">
        <v>7469</v>
      </c>
      <c r="G78" s="25">
        <v>8410</v>
      </c>
      <c r="H78" s="25">
        <f t="shared" si="6"/>
        <v>15879</v>
      </c>
      <c r="I78" s="25">
        <v>4350</v>
      </c>
      <c r="J78" s="26">
        <f t="shared" si="4"/>
        <v>44.032499584049695</v>
      </c>
      <c r="K78" s="28">
        <v>0.91875</v>
      </c>
    </row>
    <row r="79" spans="1:11" ht="15" customHeight="1">
      <c r="A79" s="23">
        <v>40986</v>
      </c>
      <c r="B79" s="29" t="s">
        <v>141</v>
      </c>
      <c r="C79" s="38"/>
      <c r="D79" s="38"/>
      <c r="E79" s="38"/>
      <c r="F79" s="38"/>
      <c r="G79" s="38"/>
      <c r="H79" s="38"/>
      <c r="I79" s="38"/>
      <c r="J79" s="26"/>
      <c r="K79" s="28"/>
    </row>
    <row r="80" spans="1:11" ht="15" customHeight="1">
      <c r="A80" s="31"/>
      <c r="B80" s="24" t="s">
        <v>144</v>
      </c>
      <c r="C80" s="39">
        <v>861</v>
      </c>
      <c r="D80" s="38">
        <v>786</v>
      </c>
      <c r="E80" s="38">
        <f aca="true" t="shared" si="7" ref="E80:E85">SUM(C80:D80)</f>
        <v>1647</v>
      </c>
      <c r="F80" s="260" t="s">
        <v>126</v>
      </c>
      <c r="G80" s="260"/>
      <c r="H80" s="260"/>
      <c r="I80" s="260"/>
      <c r="J80" s="260"/>
      <c r="K80" s="260"/>
    </row>
    <row r="81" spans="1:11" ht="15" customHeight="1">
      <c r="A81" s="23"/>
      <c r="B81" s="24" t="s">
        <v>145</v>
      </c>
      <c r="C81" s="39">
        <v>652</v>
      </c>
      <c r="D81" s="38">
        <v>608</v>
      </c>
      <c r="E81" s="38">
        <f t="shared" si="7"/>
        <v>1260</v>
      </c>
      <c r="F81" s="260" t="s">
        <v>126</v>
      </c>
      <c r="G81" s="260"/>
      <c r="H81" s="260"/>
      <c r="I81" s="260"/>
      <c r="J81" s="260"/>
      <c r="K81" s="260"/>
    </row>
    <row r="82" spans="1:11" ht="15" customHeight="1">
      <c r="A82" s="23"/>
      <c r="B82" s="24" t="s">
        <v>146</v>
      </c>
      <c r="C82" s="39">
        <v>677</v>
      </c>
      <c r="D82" s="38">
        <v>635</v>
      </c>
      <c r="E82" s="38">
        <f t="shared" si="7"/>
        <v>1312</v>
      </c>
      <c r="F82" s="260" t="s">
        <v>126</v>
      </c>
      <c r="G82" s="260"/>
      <c r="H82" s="260"/>
      <c r="I82" s="260"/>
      <c r="J82" s="260"/>
      <c r="K82" s="260"/>
    </row>
    <row r="83" spans="1:11" ht="15" customHeight="1">
      <c r="A83" s="23"/>
      <c r="B83" s="24" t="s">
        <v>147</v>
      </c>
      <c r="C83" s="39">
        <v>535</v>
      </c>
      <c r="D83" s="38">
        <v>510</v>
      </c>
      <c r="E83" s="38">
        <f t="shared" si="7"/>
        <v>1045</v>
      </c>
      <c r="F83" s="260" t="s">
        <v>126</v>
      </c>
      <c r="G83" s="260"/>
      <c r="H83" s="260"/>
      <c r="I83" s="260"/>
      <c r="J83" s="260"/>
      <c r="K83" s="260"/>
    </row>
    <row r="84" spans="1:11" ht="15" customHeight="1">
      <c r="A84" s="23"/>
      <c r="B84" s="24" t="s">
        <v>148</v>
      </c>
      <c r="C84" s="39">
        <v>824</v>
      </c>
      <c r="D84" s="38">
        <v>673</v>
      </c>
      <c r="E84" s="38">
        <f t="shared" si="7"/>
        <v>1497</v>
      </c>
      <c r="F84" s="260" t="s">
        <v>126</v>
      </c>
      <c r="G84" s="260"/>
      <c r="H84" s="260"/>
      <c r="I84" s="260"/>
      <c r="J84" s="260"/>
      <c r="K84" s="260"/>
    </row>
    <row r="85" spans="1:11" ht="15" customHeight="1">
      <c r="A85" s="23"/>
      <c r="B85" s="24" t="s">
        <v>149</v>
      </c>
      <c r="C85" s="39">
        <v>567</v>
      </c>
      <c r="D85" s="38">
        <v>435</v>
      </c>
      <c r="E85" s="38">
        <f t="shared" si="7"/>
        <v>1002</v>
      </c>
      <c r="F85" s="260" t="s">
        <v>126</v>
      </c>
      <c r="G85" s="260"/>
      <c r="H85" s="260"/>
      <c r="I85" s="260"/>
      <c r="J85" s="260"/>
      <c r="K85" s="260"/>
    </row>
    <row r="86" spans="1:11" ht="15" customHeight="1">
      <c r="A86" s="23">
        <v>41021</v>
      </c>
      <c r="B86" s="16" t="s">
        <v>6</v>
      </c>
      <c r="C86" s="39">
        <v>16916</v>
      </c>
      <c r="D86" s="38">
        <v>18998</v>
      </c>
      <c r="E86" s="38">
        <f>SUM(C86:D86)</f>
        <v>35914</v>
      </c>
      <c r="F86" s="38">
        <v>10685</v>
      </c>
      <c r="G86" s="38">
        <v>12554</v>
      </c>
      <c r="H86" s="38">
        <f>SUM(F86:G86)</f>
        <v>23239</v>
      </c>
      <c r="I86" s="38">
        <v>7512</v>
      </c>
      <c r="J86" s="26">
        <f>H86/E86*100</f>
        <v>64.7073564626608</v>
      </c>
      <c r="K86" s="82">
        <v>0.9597222222222223</v>
      </c>
    </row>
    <row r="87" spans="1:11" ht="15" customHeight="1">
      <c r="A87" s="23">
        <v>41259</v>
      </c>
      <c r="B87" s="29" t="s">
        <v>110</v>
      </c>
      <c r="C87" s="17"/>
      <c r="D87" s="17"/>
      <c r="E87" s="38"/>
      <c r="F87" s="17"/>
      <c r="G87" s="17"/>
      <c r="H87" s="38"/>
      <c r="I87" s="84"/>
      <c r="J87" s="26"/>
      <c r="K87" s="83"/>
    </row>
    <row r="88" spans="1:11" ht="15" customHeight="1">
      <c r="A88" s="85"/>
      <c r="B88" s="86" t="s">
        <v>7</v>
      </c>
      <c r="C88" s="87">
        <v>17097</v>
      </c>
      <c r="D88" s="88">
        <v>19152</v>
      </c>
      <c r="E88" s="88">
        <v>36249</v>
      </c>
      <c r="F88" s="88">
        <v>11315</v>
      </c>
      <c r="G88" s="88">
        <v>12157</v>
      </c>
      <c r="H88" s="88">
        <v>23472</v>
      </c>
      <c r="I88" s="88">
        <v>7418</v>
      </c>
      <c r="J88" s="89">
        <v>64.75</v>
      </c>
      <c r="K88" s="259">
        <v>0.9513888888888888</v>
      </c>
    </row>
    <row r="89" spans="1:11" ht="15" customHeight="1">
      <c r="A89" s="91"/>
      <c r="B89" s="92" t="s">
        <v>125</v>
      </c>
      <c r="C89" s="87">
        <v>17111</v>
      </c>
      <c r="D89" s="88">
        <v>19166</v>
      </c>
      <c r="E89" s="88">
        <v>36277</v>
      </c>
      <c r="F89" s="88">
        <v>11318</v>
      </c>
      <c r="G89" s="88">
        <v>12162</v>
      </c>
      <c r="H89" s="88">
        <v>23480</v>
      </c>
      <c r="I89" s="88">
        <v>7426</v>
      </c>
      <c r="J89" s="89">
        <v>64.72</v>
      </c>
      <c r="K89" s="259"/>
    </row>
    <row r="90" spans="1:11" ht="15" customHeight="1">
      <c r="A90" s="91"/>
      <c r="B90" s="86" t="s">
        <v>8</v>
      </c>
      <c r="C90" s="87">
        <v>17097</v>
      </c>
      <c r="D90" s="88">
        <v>19152</v>
      </c>
      <c r="E90" s="88">
        <v>36249</v>
      </c>
      <c r="F90" s="88">
        <v>11313</v>
      </c>
      <c r="G90" s="88">
        <v>12154</v>
      </c>
      <c r="H90" s="88">
        <v>23467</v>
      </c>
      <c r="I90" s="88">
        <v>7417</v>
      </c>
      <c r="J90" s="89">
        <v>64.74</v>
      </c>
      <c r="K90" s="259">
        <v>0.96875</v>
      </c>
    </row>
    <row r="91" spans="1:11" ht="15" customHeight="1">
      <c r="A91" s="91"/>
      <c r="B91" s="92" t="s">
        <v>125</v>
      </c>
      <c r="C91" s="87">
        <v>17111</v>
      </c>
      <c r="D91" s="88">
        <v>19166</v>
      </c>
      <c r="E91" s="88">
        <v>36277</v>
      </c>
      <c r="F91" s="88">
        <v>11316</v>
      </c>
      <c r="G91" s="88">
        <v>12159</v>
      </c>
      <c r="H91" s="88">
        <v>23475</v>
      </c>
      <c r="I91" s="88">
        <v>7425</v>
      </c>
      <c r="J91" s="89">
        <v>64.71</v>
      </c>
      <c r="K91" s="259"/>
    </row>
    <row r="92" spans="1:11" ht="15" customHeight="1">
      <c r="A92" s="93"/>
      <c r="B92" s="94" t="s">
        <v>12</v>
      </c>
      <c r="C92" s="87">
        <v>17097</v>
      </c>
      <c r="D92" s="88">
        <v>19152</v>
      </c>
      <c r="E92" s="88">
        <v>36249</v>
      </c>
      <c r="F92" s="88">
        <v>10760</v>
      </c>
      <c r="G92" s="88">
        <v>11606</v>
      </c>
      <c r="H92" s="88">
        <v>22366</v>
      </c>
      <c r="I92" s="88">
        <v>6308</v>
      </c>
      <c r="J92" s="89">
        <v>61.7</v>
      </c>
      <c r="K92" s="90">
        <v>0.9756944444444445</v>
      </c>
    </row>
    <row r="93" spans="1:11" ht="15" customHeight="1">
      <c r="A93" s="91">
        <v>41476</v>
      </c>
      <c r="B93" s="95" t="s">
        <v>10</v>
      </c>
      <c r="C93" s="87">
        <v>16882</v>
      </c>
      <c r="D93" s="88">
        <v>18950</v>
      </c>
      <c r="E93" s="88">
        <v>35832</v>
      </c>
      <c r="F93" s="88">
        <v>10331</v>
      </c>
      <c r="G93" s="88">
        <v>11212</v>
      </c>
      <c r="H93" s="88">
        <v>21543</v>
      </c>
      <c r="I93" s="88">
        <v>7667</v>
      </c>
      <c r="J93" s="89">
        <v>60.12</v>
      </c>
      <c r="K93" s="90">
        <v>0.9444444444444445</v>
      </c>
    </row>
    <row r="94" spans="1:11" ht="15" customHeight="1">
      <c r="A94" s="91">
        <v>41476</v>
      </c>
      <c r="B94" s="96" t="s">
        <v>123</v>
      </c>
      <c r="C94" s="97"/>
      <c r="D94" s="98"/>
      <c r="E94" s="99"/>
      <c r="F94" s="98"/>
      <c r="G94" s="98"/>
      <c r="H94" s="99"/>
      <c r="I94" s="100"/>
      <c r="J94" s="101"/>
      <c r="K94" s="101"/>
    </row>
    <row r="95" spans="1:11" ht="15" customHeight="1">
      <c r="A95" s="85"/>
      <c r="B95" s="86" t="s">
        <v>9</v>
      </c>
      <c r="C95" s="87">
        <v>17018</v>
      </c>
      <c r="D95" s="88">
        <v>19065</v>
      </c>
      <c r="E95" s="88">
        <v>36083</v>
      </c>
      <c r="F95" s="88">
        <v>10341</v>
      </c>
      <c r="G95" s="88">
        <v>11216</v>
      </c>
      <c r="H95" s="88">
        <v>21557</v>
      </c>
      <c r="I95" s="88">
        <v>7964</v>
      </c>
      <c r="J95" s="89">
        <v>59.74</v>
      </c>
      <c r="K95" s="259">
        <v>0.9826388888888888</v>
      </c>
    </row>
    <row r="96" spans="1:11" ht="15" customHeight="1">
      <c r="A96" s="91"/>
      <c r="B96" s="92" t="s">
        <v>125</v>
      </c>
      <c r="C96" s="87">
        <v>17035</v>
      </c>
      <c r="D96" s="88">
        <v>19079</v>
      </c>
      <c r="E96" s="88">
        <v>36114</v>
      </c>
      <c r="F96" s="88">
        <v>10343</v>
      </c>
      <c r="G96" s="88">
        <v>11218</v>
      </c>
      <c r="H96" s="88">
        <v>21561</v>
      </c>
      <c r="I96" s="88">
        <v>7968</v>
      </c>
      <c r="J96" s="89">
        <v>59.7</v>
      </c>
      <c r="K96" s="259"/>
    </row>
    <row r="97" spans="1:11" ht="15" customHeight="1">
      <c r="A97" s="91"/>
      <c r="B97" s="86" t="s">
        <v>8</v>
      </c>
      <c r="C97" s="87">
        <v>17018</v>
      </c>
      <c r="D97" s="88">
        <v>19065</v>
      </c>
      <c r="E97" s="88">
        <v>36083</v>
      </c>
      <c r="F97" s="88">
        <v>10340</v>
      </c>
      <c r="G97" s="88">
        <v>11217</v>
      </c>
      <c r="H97" s="88">
        <v>21557</v>
      </c>
      <c r="I97" s="88">
        <v>7965</v>
      </c>
      <c r="J97" s="89">
        <v>59.74</v>
      </c>
      <c r="K97" s="259">
        <v>0.034722222222222224</v>
      </c>
    </row>
    <row r="98" spans="1:11" ht="15" customHeight="1">
      <c r="A98" s="91"/>
      <c r="B98" s="92" t="s">
        <v>125</v>
      </c>
      <c r="C98" s="87">
        <v>17035</v>
      </c>
      <c r="D98" s="88">
        <v>19079</v>
      </c>
      <c r="E98" s="88">
        <v>36114</v>
      </c>
      <c r="F98" s="88">
        <v>10342</v>
      </c>
      <c r="G98" s="88">
        <v>11219</v>
      </c>
      <c r="H98" s="88">
        <v>21561</v>
      </c>
      <c r="I98" s="88">
        <v>7969</v>
      </c>
      <c r="J98" s="89">
        <v>59.7</v>
      </c>
      <c r="K98" s="259"/>
    </row>
    <row r="99" spans="1:11" s="40" customFormat="1" ht="15" customHeight="1">
      <c r="A99" s="125">
        <v>41987</v>
      </c>
      <c r="B99" s="127" t="s">
        <v>229</v>
      </c>
      <c r="C99" s="88"/>
      <c r="D99" s="88"/>
      <c r="E99" s="88"/>
      <c r="F99" s="88"/>
      <c r="G99" s="88"/>
      <c r="H99" s="88"/>
      <c r="I99" s="88"/>
      <c r="J99" s="124"/>
      <c r="K99" s="123"/>
    </row>
    <row r="100" spans="1:11" s="40" customFormat="1" ht="15" customHeight="1">
      <c r="A100" s="125"/>
      <c r="B100" s="128" t="s">
        <v>7</v>
      </c>
      <c r="C100" s="88">
        <v>16902</v>
      </c>
      <c r="D100" s="88">
        <v>18870</v>
      </c>
      <c r="E100" s="88">
        <v>35772</v>
      </c>
      <c r="F100" s="88">
        <v>9906</v>
      </c>
      <c r="G100" s="88">
        <v>10581</v>
      </c>
      <c r="H100" s="88">
        <v>20487</v>
      </c>
      <c r="I100" s="88">
        <v>7542</v>
      </c>
      <c r="J100" s="124">
        <v>57.27</v>
      </c>
      <c r="K100" s="269">
        <v>0.9555555555555556</v>
      </c>
    </row>
    <row r="101" spans="1:11" ht="15" customHeight="1">
      <c r="A101" s="125"/>
      <c r="B101" s="129" t="s">
        <v>125</v>
      </c>
      <c r="C101" s="88">
        <v>16915</v>
      </c>
      <c r="D101" s="88">
        <v>18882</v>
      </c>
      <c r="E101" s="88">
        <v>35797</v>
      </c>
      <c r="F101" s="88">
        <v>9908</v>
      </c>
      <c r="G101" s="88">
        <v>10583</v>
      </c>
      <c r="H101" s="88">
        <v>20491</v>
      </c>
      <c r="I101" s="88">
        <v>7546</v>
      </c>
      <c r="J101" s="124">
        <v>57.24</v>
      </c>
      <c r="K101" s="269"/>
    </row>
    <row r="102" spans="1:11" ht="15" customHeight="1">
      <c r="A102" s="125"/>
      <c r="B102" s="128" t="s">
        <v>8</v>
      </c>
      <c r="C102" s="88">
        <v>16902</v>
      </c>
      <c r="D102" s="88">
        <v>18870</v>
      </c>
      <c r="E102" s="88">
        <v>35772</v>
      </c>
      <c r="F102" s="88">
        <v>9907</v>
      </c>
      <c r="G102" s="88">
        <v>10582</v>
      </c>
      <c r="H102" s="88">
        <v>20489</v>
      </c>
      <c r="I102" s="88">
        <v>7543</v>
      </c>
      <c r="J102" s="124">
        <v>57.28</v>
      </c>
      <c r="K102" s="269">
        <v>0.9444444444444445</v>
      </c>
    </row>
    <row r="103" spans="1:11" ht="15" customHeight="1">
      <c r="A103" s="125"/>
      <c r="B103" s="129" t="s">
        <v>125</v>
      </c>
      <c r="C103" s="88">
        <v>16915</v>
      </c>
      <c r="D103" s="88">
        <v>18882</v>
      </c>
      <c r="E103" s="88">
        <v>35772</v>
      </c>
      <c r="F103" s="88">
        <v>9909</v>
      </c>
      <c r="G103" s="88">
        <v>10584</v>
      </c>
      <c r="H103" s="88">
        <v>20493</v>
      </c>
      <c r="I103" s="88">
        <v>7547</v>
      </c>
      <c r="J103" s="124">
        <v>57.25</v>
      </c>
      <c r="K103" s="269"/>
    </row>
    <row r="104" spans="1:11" ht="15" customHeight="1">
      <c r="A104" s="125"/>
      <c r="B104" s="127" t="s">
        <v>230</v>
      </c>
      <c r="C104" s="88">
        <v>16902</v>
      </c>
      <c r="D104" s="88">
        <v>18870</v>
      </c>
      <c r="E104" s="88">
        <v>35772</v>
      </c>
      <c r="F104" s="88">
        <v>9395</v>
      </c>
      <c r="G104" s="88">
        <v>10059</v>
      </c>
      <c r="H104" s="88">
        <v>19454</v>
      </c>
      <c r="I104" s="88">
        <v>6440</v>
      </c>
      <c r="J104" s="124">
        <v>54.38</v>
      </c>
      <c r="K104" s="123">
        <v>0.9618055555555555</v>
      </c>
    </row>
    <row r="105" spans="1:11" ht="15" customHeight="1">
      <c r="A105" s="125">
        <v>42050</v>
      </c>
      <c r="B105" s="127" t="s">
        <v>231</v>
      </c>
      <c r="C105" s="88">
        <v>16927</v>
      </c>
      <c r="D105" s="88">
        <v>18871</v>
      </c>
      <c r="E105" s="88">
        <v>35798</v>
      </c>
      <c r="F105" s="260" t="s">
        <v>126</v>
      </c>
      <c r="G105" s="260"/>
      <c r="H105" s="260"/>
      <c r="I105" s="260"/>
      <c r="J105" s="260"/>
      <c r="K105" s="260"/>
    </row>
    <row r="106" spans="1:11" ht="15" customHeight="1">
      <c r="A106" s="125">
        <v>42078</v>
      </c>
      <c r="B106" s="127" t="s">
        <v>232</v>
      </c>
      <c r="C106" s="88"/>
      <c r="D106" s="88"/>
      <c r="E106" s="88"/>
      <c r="F106" s="88"/>
      <c r="G106" s="88"/>
      <c r="H106" s="88"/>
      <c r="I106" s="88"/>
      <c r="J106" s="124"/>
      <c r="K106" s="123"/>
    </row>
    <row r="107" spans="1:11" ht="15" customHeight="1">
      <c r="A107" s="125"/>
      <c r="B107" s="130" t="s">
        <v>144</v>
      </c>
      <c r="C107" s="88">
        <v>659</v>
      </c>
      <c r="D107" s="88">
        <v>536</v>
      </c>
      <c r="E107" s="88">
        <v>1195</v>
      </c>
      <c r="F107" s="260" t="s">
        <v>126</v>
      </c>
      <c r="G107" s="260"/>
      <c r="H107" s="260"/>
      <c r="I107" s="260"/>
      <c r="J107" s="260"/>
      <c r="K107" s="260"/>
    </row>
    <row r="108" spans="1:11" ht="15" customHeight="1">
      <c r="A108" s="125"/>
      <c r="B108" s="130" t="s">
        <v>145</v>
      </c>
      <c r="C108" s="88">
        <v>525</v>
      </c>
      <c r="D108" s="88">
        <v>418</v>
      </c>
      <c r="E108" s="88">
        <v>943</v>
      </c>
      <c r="F108" s="260" t="s">
        <v>126</v>
      </c>
      <c r="G108" s="260"/>
      <c r="H108" s="260"/>
      <c r="I108" s="260"/>
      <c r="J108" s="260"/>
      <c r="K108" s="260"/>
    </row>
    <row r="109" spans="1:11" ht="15" customHeight="1">
      <c r="A109" s="125"/>
      <c r="B109" s="130" t="s">
        <v>146</v>
      </c>
      <c r="C109" s="88">
        <v>530</v>
      </c>
      <c r="D109" s="88">
        <v>375</v>
      </c>
      <c r="E109" s="88">
        <v>905</v>
      </c>
      <c r="F109" s="260" t="s">
        <v>126</v>
      </c>
      <c r="G109" s="260"/>
      <c r="H109" s="260"/>
      <c r="I109" s="260"/>
      <c r="J109" s="260"/>
      <c r="K109" s="260"/>
    </row>
    <row r="110" spans="1:11" ht="15" customHeight="1">
      <c r="A110" s="125"/>
      <c r="B110" s="130" t="s">
        <v>147</v>
      </c>
      <c r="C110" s="88">
        <v>384</v>
      </c>
      <c r="D110" s="88">
        <v>292</v>
      </c>
      <c r="E110" s="88">
        <v>676</v>
      </c>
      <c r="F110" s="260" t="s">
        <v>126</v>
      </c>
      <c r="G110" s="260"/>
      <c r="H110" s="260"/>
      <c r="I110" s="260"/>
      <c r="J110" s="260"/>
      <c r="K110" s="260"/>
    </row>
    <row r="111" spans="1:11" ht="15" customHeight="1">
      <c r="A111" s="125"/>
      <c r="B111" s="130" t="s">
        <v>148</v>
      </c>
      <c r="C111" s="88">
        <v>625</v>
      </c>
      <c r="D111" s="88">
        <v>454</v>
      </c>
      <c r="E111" s="88">
        <v>1079</v>
      </c>
      <c r="F111" s="260" t="s">
        <v>126</v>
      </c>
      <c r="G111" s="260"/>
      <c r="H111" s="260"/>
      <c r="I111" s="260"/>
      <c r="J111" s="260"/>
      <c r="K111" s="260"/>
    </row>
    <row r="112" spans="1:11" ht="15" customHeight="1">
      <c r="A112" s="125"/>
      <c r="B112" s="130" t="s">
        <v>149</v>
      </c>
      <c r="C112" s="88">
        <v>440</v>
      </c>
      <c r="D112" s="88">
        <v>263</v>
      </c>
      <c r="E112" s="88">
        <v>703</v>
      </c>
      <c r="F112" s="260" t="s">
        <v>126</v>
      </c>
      <c r="G112" s="260"/>
      <c r="H112" s="260"/>
      <c r="I112" s="260"/>
      <c r="J112" s="260"/>
      <c r="K112" s="260"/>
    </row>
    <row r="113" spans="1:11" s="355" customFormat="1" ht="15" customHeight="1">
      <c r="A113" s="125">
        <v>42106</v>
      </c>
      <c r="B113" s="127" t="s">
        <v>233</v>
      </c>
      <c r="C113" s="88">
        <v>16917</v>
      </c>
      <c r="D113" s="88">
        <v>18855</v>
      </c>
      <c r="E113" s="88">
        <v>35772</v>
      </c>
      <c r="F113" s="260" t="s">
        <v>126</v>
      </c>
      <c r="G113" s="260"/>
      <c r="H113" s="260"/>
      <c r="I113" s="260"/>
      <c r="J113" s="260"/>
      <c r="K113" s="260"/>
    </row>
    <row r="114" spans="1:11" s="126" customFormat="1" ht="15" customHeight="1">
      <c r="A114" s="125">
        <v>42484</v>
      </c>
      <c r="B114" s="356" t="s">
        <v>249</v>
      </c>
      <c r="C114" s="357">
        <v>16567</v>
      </c>
      <c r="D114" s="358">
        <v>18411</v>
      </c>
      <c r="E114" s="88">
        <v>34978</v>
      </c>
      <c r="F114" s="358">
        <v>10027</v>
      </c>
      <c r="G114" s="358">
        <v>11640</v>
      </c>
      <c r="H114" s="88">
        <v>21667</v>
      </c>
      <c r="I114" s="359">
        <v>7212</v>
      </c>
      <c r="J114" s="124">
        <v>61.94</v>
      </c>
      <c r="K114" s="360">
        <v>0.9513888888888888</v>
      </c>
    </row>
    <row r="115" spans="1:11" s="126" customFormat="1" ht="15" customHeight="1">
      <c r="A115" s="125">
        <v>42561</v>
      </c>
      <c r="B115" s="127" t="s">
        <v>250</v>
      </c>
      <c r="C115" s="87"/>
      <c r="D115" s="88"/>
      <c r="E115" s="88"/>
      <c r="F115" s="88"/>
      <c r="G115" s="88"/>
      <c r="H115" s="88"/>
      <c r="I115" s="88"/>
      <c r="J115" s="124"/>
      <c r="K115" s="361"/>
    </row>
    <row r="116" spans="1:11" s="355" customFormat="1" ht="15" customHeight="1">
      <c r="A116" s="125"/>
      <c r="B116" s="127" t="s">
        <v>251</v>
      </c>
      <c r="C116" s="87">
        <v>17172</v>
      </c>
      <c r="D116" s="88">
        <v>18997</v>
      </c>
      <c r="E116" s="88">
        <v>36169</v>
      </c>
      <c r="F116" s="88">
        <v>10167</v>
      </c>
      <c r="G116" s="88">
        <v>10959</v>
      </c>
      <c r="H116" s="88">
        <v>21126</v>
      </c>
      <c r="I116" s="88">
        <v>8169</v>
      </c>
      <c r="J116" s="124">
        <v>58.41</v>
      </c>
      <c r="K116" s="269">
        <v>0.9895833333333334</v>
      </c>
    </row>
    <row r="117" spans="1:11" s="355" customFormat="1" ht="15" customHeight="1">
      <c r="A117" s="125"/>
      <c r="B117" s="127" t="s">
        <v>252</v>
      </c>
      <c r="C117" s="87">
        <v>17185</v>
      </c>
      <c r="D117" s="88">
        <v>19010</v>
      </c>
      <c r="E117" s="88">
        <v>36195</v>
      </c>
      <c r="F117" s="88">
        <v>10168</v>
      </c>
      <c r="G117" s="88">
        <v>10962</v>
      </c>
      <c r="H117" s="88">
        <v>21130</v>
      </c>
      <c r="I117" s="88">
        <v>8173</v>
      </c>
      <c r="J117" s="124">
        <v>58.38</v>
      </c>
      <c r="K117" s="269"/>
    </row>
    <row r="118" spans="1:11" s="355" customFormat="1" ht="15" customHeight="1">
      <c r="A118" s="125"/>
      <c r="B118" s="127" t="s">
        <v>253</v>
      </c>
      <c r="C118" s="87">
        <v>17172</v>
      </c>
      <c r="D118" s="88">
        <v>18997</v>
      </c>
      <c r="E118" s="88">
        <v>36169</v>
      </c>
      <c r="F118" s="88">
        <v>10168</v>
      </c>
      <c r="G118" s="88">
        <v>10956</v>
      </c>
      <c r="H118" s="88">
        <v>21124</v>
      </c>
      <c r="I118" s="88">
        <v>8166</v>
      </c>
      <c r="J118" s="124">
        <v>58.4</v>
      </c>
      <c r="K118" s="269">
        <v>0.052083333333333336</v>
      </c>
    </row>
    <row r="119" spans="1:11" s="355" customFormat="1" ht="15" customHeight="1" thickBot="1">
      <c r="A119" s="362"/>
      <c r="B119" s="363" t="s">
        <v>252</v>
      </c>
      <c r="C119" s="364">
        <v>17185</v>
      </c>
      <c r="D119" s="131">
        <v>19010</v>
      </c>
      <c r="E119" s="131">
        <v>36195</v>
      </c>
      <c r="F119" s="131">
        <v>10169</v>
      </c>
      <c r="G119" s="131">
        <v>10959</v>
      </c>
      <c r="H119" s="131">
        <v>21128</v>
      </c>
      <c r="I119" s="131">
        <v>8170</v>
      </c>
      <c r="J119" s="365">
        <v>58.37</v>
      </c>
      <c r="K119" s="366"/>
    </row>
    <row r="120" spans="1:11" ht="15" customHeight="1">
      <c r="A120" s="126" t="s">
        <v>111</v>
      </c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</row>
    <row r="121" spans="1:11" ht="15" customHeight="1">
      <c r="A121" s="126" t="s">
        <v>99</v>
      </c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</row>
    <row r="122" ht="15" customHeight="1">
      <c r="A122" s="126" t="s">
        <v>254</v>
      </c>
    </row>
  </sheetData>
  <sheetProtection/>
  <mergeCells count="55">
    <mergeCell ref="K116:K117"/>
    <mergeCell ref="K118:K119"/>
    <mergeCell ref="F112:K112"/>
    <mergeCell ref="F107:K107"/>
    <mergeCell ref="F108:K108"/>
    <mergeCell ref="F109:K109"/>
    <mergeCell ref="F110:K110"/>
    <mergeCell ref="F111:K111"/>
    <mergeCell ref="F113:K113"/>
    <mergeCell ref="F105:K105"/>
    <mergeCell ref="K100:K101"/>
    <mergeCell ref="K102:K103"/>
    <mergeCell ref="A3:A4"/>
    <mergeCell ref="J3:J4"/>
    <mergeCell ref="K3:K4"/>
    <mergeCell ref="I3:I4"/>
    <mergeCell ref="B3:B4"/>
    <mergeCell ref="C3:E3"/>
    <mergeCell ref="F3:H3"/>
    <mergeCell ref="K10:K11"/>
    <mergeCell ref="K14:K15"/>
    <mergeCell ref="F18:K18"/>
    <mergeCell ref="F20:K20"/>
    <mergeCell ref="F21:K21"/>
    <mergeCell ref="F23:K23"/>
    <mergeCell ref="F47:K47"/>
    <mergeCell ref="F48:K48"/>
    <mergeCell ref="F49:K49"/>
    <mergeCell ref="K29:K30"/>
    <mergeCell ref="K35:K36"/>
    <mergeCell ref="K40:K41"/>
    <mergeCell ref="F44:K44"/>
    <mergeCell ref="F45:K45"/>
    <mergeCell ref="F46:K46"/>
    <mergeCell ref="K53:K54"/>
    <mergeCell ref="K55:K56"/>
    <mergeCell ref="F60:K60"/>
    <mergeCell ref="F61:K61"/>
    <mergeCell ref="F62:K62"/>
    <mergeCell ref="F63:K63"/>
    <mergeCell ref="F64:K64"/>
    <mergeCell ref="K67:K68"/>
    <mergeCell ref="K69:K70"/>
    <mergeCell ref="K73:K74"/>
    <mergeCell ref="K75:K76"/>
    <mergeCell ref="F80:K80"/>
    <mergeCell ref="K88:K89"/>
    <mergeCell ref="K90:K91"/>
    <mergeCell ref="K95:K96"/>
    <mergeCell ref="K97:K98"/>
    <mergeCell ref="F81:K81"/>
    <mergeCell ref="F82:K82"/>
    <mergeCell ref="F83:K83"/>
    <mergeCell ref="F84:K84"/>
    <mergeCell ref="F85:K85"/>
  </mergeCells>
  <hyperlinks>
    <hyperlink ref="K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7"/>
  <sheetViews>
    <sheetView showGridLines="0" zoomScalePageLayoutView="0" workbookViewId="0" topLeftCell="A1">
      <pane xSplit="1" ySplit="4" topLeftCell="R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A24" sqref="AA24"/>
    </sheetView>
  </sheetViews>
  <sheetFormatPr defaultColWidth="6.625" defaultRowHeight="15" customHeight="1"/>
  <cols>
    <col min="1" max="1" width="24.625" style="42" customWidth="1"/>
    <col min="2" max="2" width="6.625" style="42" customWidth="1"/>
    <col min="3" max="3" width="6.625" style="69" customWidth="1"/>
    <col min="4" max="16384" width="6.625" style="42" customWidth="1"/>
  </cols>
  <sheetData>
    <row r="1" spans="1:29" s="41" customFormat="1" ht="15" customHeight="1">
      <c r="A1" s="41" t="s">
        <v>206</v>
      </c>
      <c r="G1" s="2" t="s">
        <v>155</v>
      </c>
      <c r="M1" s="2" t="s">
        <v>155</v>
      </c>
      <c r="S1" s="2" t="s">
        <v>155</v>
      </c>
      <c r="AC1" s="2" t="s">
        <v>155</v>
      </c>
    </row>
    <row r="2" spans="2:29" ht="15" customHeight="1" thickBot="1">
      <c r="B2" s="292"/>
      <c r="C2" s="292"/>
      <c r="D2" s="43"/>
      <c r="E2" s="44"/>
      <c r="F2" s="43"/>
      <c r="AC2" s="44" t="s">
        <v>124</v>
      </c>
    </row>
    <row r="3" spans="1:29" ht="30" customHeight="1">
      <c r="A3" s="289" t="s">
        <v>161</v>
      </c>
      <c r="B3" s="288" t="s">
        <v>131</v>
      </c>
      <c r="C3" s="291"/>
      <c r="D3" s="286" t="s">
        <v>132</v>
      </c>
      <c r="E3" s="287"/>
      <c r="F3" s="288" t="s">
        <v>133</v>
      </c>
      <c r="G3" s="287"/>
      <c r="H3" s="288" t="s">
        <v>134</v>
      </c>
      <c r="I3" s="287"/>
      <c r="J3" s="288" t="s">
        <v>135</v>
      </c>
      <c r="K3" s="287"/>
      <c r="L3" s="288" t="s">
        <v>136</v>
      </c>
      <c r="M3" s="287"/>
      <c r="N3" s="283" t="s">
        <v>137</v>
      </c>
      <c r="O3" s="285"/>
      <c r="P3" s="283" t="s">
        <v>138</v>
      </c>
      <c r="Q3" s="285"/>
      <c r="R3" s="283" t="s">
        <v>156</v>
      </c>
      <c r="S3" s="285"/>
      <c r="T3" s="283" t="s">
        <v>162</v>
      </c>
      <c r="U3" s="285"/>
      <c r="V3" s="283" t="s">
        <v>217</v>
      </c>
      <c r="W3" s="285"/>
      <c r="X3" s="283" t="s">
        <v>218</v>
      </c>
      <c r="Y3" s="284"/>
      <c r="Z3" s="283" t="s">
        <v>234</v>
      </c>
      <c r="AA3" s="284"/>
      <c r="AB3" s="281" t="s">
        <v>255</v>
      </c>
      <c r="AC3" s="282"/>
    </row>
    <row r="4" spans="1:29" ht="45" customHeight="1">
      <c r="A4" s="290"/>
      <c r="B4" s="45"/>
      <c r="C4" s="46" t="s">
        <v>130</v>
      </c>
      <c r="D4" s="47"/>
      <c r="E4" s="46" t="s">
        <v>130</v>
      </c>
      <c r="F4" s="45"/>
      <c r="G4" s="46" t="s">
        <v>130</v>
      </c>
      <c r="H4" s="45"/>
      <c r="I4" s="46" t="s">
        <v>130</v>
      </c>
      <c r="J4" s="45"/>
      <c r="K4" s="46" t="s">
        <v>130</v>
      </c>
      <c r="L4" s="45"/>
      <c r="M4" s="46" t="s">
        <v>130</v>
      </c>
      <c r="N4" s="73"/>
      <c r="O4" s="74" t="s">
        <v>130</v>
      </c>
      <c r="P4" s="73"/>
      <c r="Q4" s="74" t="s">
        <v>130</v>
      </c>
      <c r="R4" s="73"/>
      <c r="S4" s="74" t="s">
        <v>130</v>
      </c>
      <c r="T4" s="73"/>
      <c r="U4" s="74" t="s">
        <v>130</v>
      </c>
      <c r="V4" s="73"/>
      <c r="W4" s="74" t="s">
        <v>130</v>
      </c>
      <c r="X4" s="73"/>
      <c r="Y4" s="74" t="s">
        <v>130</v>
      </c>
      <c r="Z4" s="73"/>
      <c r="AA4" s="74" t="s">
        <v>130</v>
      </c>
      <c r="AB4" s="75"/>
      <c r="AC4" s="76" t="s">
        <v>130</v>
      </c>
    </row>
    <row r="5" spans="1:29" ht="15" customHeight="1">
      <c r="A5" s="77" t="s">
        <v>163</v>
      </c>
      <c r="B5" s="48">
        <v>559</v>
      </c>
      <c r="C5" s="49">
        <v>11.7185862227999</v>
      </c>
      <c r="D5" s="50">
        <v>553</v>
      </c>
      <c r="E5" s="51">
        <v>11.8</v>
      </c>
      <c r="F5" s="48">
        <v>538</v>
      </c>
      <c r="G5" s="51">
        <v>11.5</v>
      </c>
      <c r="H5" s="48">
        <v>520</v>
      </c>
      <c r="I5" s="51">
        <v>11.2</v>
      </c>
      <c r="J5" s="48">
        <v>490</v>
      </c>
      <c r="K5" s="51">
        <v>10.7</v>
      </c>
      <c r="L5" s="48">
        <v>448</v>
      </c>
      <c r="M5" s="51">
        <v>9.8</v>
      </c>
      <c r="N5" s="48">
        <v>428</v>
      </c>
      <c r="O5" s="51">
        <v>9.5</v>
      </c>
      <c r="P5" s="48">
        <v>421</v>
      </c>
      <c r="Q5" s="51">
        <v>9.5</v>
      </c>
      <c r="R5" s="48">
        <v>414</v>
      </c>
      <c r="S5" s="51">
        <v>9.3</v>
      </c>
      <c r="T5" s="48">
        <v>407</v>
      </c>
      <c r="U5" s="51">
        <v>9.3</v>
      </c>
      <c r="V5" s="48">
        <v>402</v>
      </c>
      <c r="W5" s="51">
        <v>9.2</v>
      </c>
      <c r="X5" s="48">
        <v>398</v>
      </c>
      <c r="Y5" s="51">
        <v>9.1</v>
      </c>
      <c r="Z5" s="48">
        <v>395</v>
      </c>
      <c r="AA5" s="51">
        <v>9.1</v>
      </c>
      <c r="AB5" s="52">
        <v>399</v>
      </c>
      <c r="AC5" s="53">
        <v>9.3</v>
      </c>
    </row>
    <row r="6" spans="1:29" ht="15" customHeight="1">
      <c r="A6" s="78" t="s">
        <v>164</v>
      </c>
      <c r="B6" s="54">
        <v>357</v>
      </c>
      <c r="C6" s="55">
        <v>7.483962936564505</v>
      </c>
      <c r="D6" s="56">
        <v>349</v>
      </c>
      <c r="E6" s="57">
        <v>7.4</v>
      </c>
      <c r="F6" s="54">
        <v>343</v>
      </c>
      <c r="G6" s="57">
        <v>7.4</v>
      </c>
      <c r="H6" s="54">
        <v>319</v>
      </c>
      <c r="I6" s="57">
        <v>6.9</v>
      </c>
      <c r="J6" s="54">
        <v>296</v>
      </c>
      <c r="K6" s="57">
        <v>6.4</v>
      </c>
      <c r="L6" s="54">
        <v>270</v>
      </c>
      <c r="M6" s="57">
        <v>5.9</v>
      </c>
      <c r="N6" s="54">
        <v>253</v>
      </c>
      <c r="O6" s="57">
        <v>5.6</v>
      </c>
      <c r="P6" s="54">
        <v>249</v>
      </c>
      <c r="Q6" s="57">
        <v>5.6</v>
      </c>
      <c r="R6" s="54">
        <v>250</v>
      </c>
      <c r="S6" s="57">
        <v>5.6</v>
      </c>
      <c r="T6" s="54">
        <v>238</v>
      </c>
      <c r="U6" s="57">
        <v>5.4</v>
      </c>
      <c r="V6" s="54">
        <v>236</v>
      </c>
      <c r="W6" s="57">
        <v>5.4</v>
      </c>
      <c r="X6" s="54">
        <v>232</v>
      </c>
      <c r="Y6" s="57">
        <v>5.3</v>
      </c>
      <c r="Z6" s="54">
        <v>226</v>
      </c>
      <c r="AA6" s="57">
        <v>5.2</v>
      </c>
      <c r="AB6" s="58">
        <v>236</v>
      </c>
      <c r="AC6" s="59">
        <v>5.5</v>
      </c>
    </row>
    <row r="7" spans="1:29" ht="15" customHeight="1">
      <c r="A7" s="78" t="s">
        <v>165</v>
      </c>
      <c r="B7" s="54">
        <v>40</v>
      </c>
      <c r="C7" s="55">
        <v>0.8385392646010649</v>
      </c>
      <c r="D7" s="56">
        <v>36</v>
      </c>
      <c r="E7" s="57">
        <v>0.8</v>
      </c>
      <c r="F7" s="54">
        <v>26</v>
      </c>
      <c r="G7" s="57">
        <v>0.6</v>
      </c>
      <c r="H7" s="54">
        <v>27</v>
      </c>
      <c r="I7" s="57">
        <v>0.6</v>
      </c>
      <c r="J7" s="54">
        <v>26</v>
      </c>
      <c r="K7" s="57">
        <v>0.6</v>
      </c>
      <c r="L7" s="54">
        <v>27</v>
      </c>
      <c r="M7" s="57">
        <v>0.6</v>
      </c>
      <c r="N7" s="54">
        <v>28</v>
      </c>
      <c r="O7" s="57">
        <v>0.6</v>
      </c>
      <c r="P7" s="54">
        <v>24</v>
      </c>
      <c r="Q7" s="57">
        <v>0.5</v>
      </c>
      <c r="R7" s="54">
        <v>18</v>
      </c>
      <c r="S7" s="57">
        <v>0.4</v>
      </c>
      <c r="T7" s="54">
        <v>18</v>
      </c>
      <c r="U7" s="57">
        <v>0.4</v>
      </c>
      <c r="V7" s="54">
        <v>18</v>
      </c>
      <c r="W7" s="57">
        <v>0.4</v>
      </c>
      <c r="X7" s="54">
        <v>14</v>
      </c>
      <c r="Y7" s="57">
        <v>0.3</v>
      </c>
      <c r="Z7" s="54">
        <v>15</v>
      </c>
      <c r="AA7" s="57">
        <v>0.3</v>
      </c>
      <c r="AB7" s="58">
        <v>13</v>
      </c>
      <c r="AC7" s="59">
        <v>0.3</v>
      </c>
    </row>
    <row r="8" spans="1:29" ht="15" customHeight="1">
      <c r="A8" s="78" t="s">
        <v>166</v>
      </c>
      <c r="B8" s="54">
        <v>54</v>
      </c>
      <c r="C8" s="55">
        <v>1.1320280072114377</v>
      </c>
      <c r="D8" s="56">
        <v>55</v>
      </c>
      <c r="E8" s="57">
        <v>1.2</v>
      </c>
      <c r="F8" s="54">
        <v>54</v>
      </c>
      <c r="G8" s="57">
        <v>1.2</v>
      </c>
      <c r="H8" s="54">
        <v>59</v>
      </c>
      <c r="I8" s="57">
        <v>1.3</v>
      </c>
      <c r="J8" s="54">
        <v>64</v>
      </c>
      <c r="K8" s="57">
        <v>1.4</v>
      </c>
      <c r="L8" s="54">
        <v>64</v>
      </c>
      <c r="M8" s="57">
        <v>1.4</v>
      </c>
      <c r="N8" s="54">
        <v>64</v>
      </c>
      <c r="O8" s="57">
        <v>1.4</v>
      </c>
      <c r="P8" s="54">
        <v>64</v>
      </c>
      <c r="Q8" s="57">
        <v>1.4</v>
      </c>
      <c r="R8" s="54">
        <v>64</v>
      </c>
      <c r="S8" s="57">
        <v>1.4</v>
      </c>
      <c r="T8" s="54">
        <v>64</v>
      </c>
      <c r="U8" s="57">
        <v>1.5</v>
      </c>
      <c r="V8" s="54">
        <v>64</v>
      </c>
      <c r="W8" s="57">
        <v>1.5</v>
      </c>
      <c r="X8" s="54">
        <v>64</v>
      </c>
      <c r="Y8" s="57">
        <v>1.5</v>
      </c>
      <c r="Z8" s="54">
        <v>64</v>
      </c>
      <c r="AA8" s="57">
        <v>1.5</v>
      </c>
      <c r="AB8" s="58">
        <v>65</v>
      </c>
      <c r="AC8" s="59">
        <v>1.5</v>
      </c>
    </row>
    <row r="9" spans="1:29" ht="15" customHeight="1">
      <c r="A9" s="78" t="s">
        <v>167</v>
      </c>
      <c r="B9" s="54">
        <v>107</v>
      </c>
      <c r="C9" s="55">
        <v>2.2430925328078484</v>
      </c>
      <c r="D9" s="56">
        <v>112</v>
      </c>
      <c r="E9" s="57">
        <v>2.4</v>
      </c>
      <c r="F9" s="54">
        <v>114</v>
      </c>
      <c r="G9" s="57">
        <v>2.4</v>
      </c>
      <c r="H9" s="54">
        <v>114</v>
      </c>
      <c r="I9" s="57">
        <v>2.5</v>
      </c>
      <c r="J9" s="54">
        <v>103</v>
      </c>
      <c r="K9" s="57">
        <v>2.2</v>
      </c>
      <c r="L9" s="54">
        <v>86</v>
      </c>
      <c r="M9" s="57">
        <v>1.9</v>
      </c>
      <c r="N9" s="54">
        <v>82</v>
      </c>
      <c r="O9" s="57">
        <v>1.8</v>
      </c>
      <c r="P9" s="54">
        <v>83</v>
      </c>
      <c r="Q9" s="57">
        <v>1.9</v>
      </c>
      <c r="R9" s="54">
        <v>81</v>
      </c>
      <c r="S9" s="57">
        <v>1.8</v>
      </c>
      <c r="T9" s="54">
        <v>86</v>
      </c>
      <c r="U9" s="57">
        <v>2</v>
      </c>
      <c r="V9" s="54">
        <v>83</v>
      </c>
      <c r="W9" s="57">
        <v>1.9</v>
      </c>
      <c r="X9" s="54">
        <v>87</v>
      </c>
      <c r="Y9" s="57">
        <v>2</v>
      </c>
      <c r="Z9" s="54">
        <v>89</v>
      </c>
      <c r="AA9" s="57">
        <v>2.1</v>
      </c>
      <c r="AB9" s="58">
        <v>84</v>
      </c>
      <c r="AC9" s="59">
        <v>2</v>
      </c>
    </row>
    <row r="10" spans="1:29" ht="15" customHeight="1">
      <c r="A10" s="78" t="s">
        <v>168</v>
      </c>
      <c r="B10" s="54">
        <v>1</v>
      </c>
      <c r="C10" s="55">
        <v>0.020963481615026622</v>
      </c>
      <c r="D10" s="56">
        <v>1</v>
      </c>
      <c r="E10" s="57">
        <v>0</v>
      </c>
      <c r="F10" s="54">
        <v>1</v>
      </c>
      <c r="G10" s="57">
        <v>0</v>
      </c>
      <c r="H10" s="54">
        <v>1</v>
      </c>
      <c r="I10" s="57">
        <v>0</v>
      </c>
      <c r="J10" s="54">
        <v>1</v>
      </c>
      <c r="K10" s="57">
        <v>0</v>
      </c>
      <c r="L10" s="54">
        <v>1</v>
      </c>
      <c r="M10" s="57">
        <v>0</v>
      </c>
      <c r="N10" s="54">
        <v>1</v>
      </c>
      <c r="O10" s="57">
        <v>0</v>
      </c>
      <c r="P10" s="54">
        <v>1</v>
      </c>
      <c r="Q10" s="57">
        <v>0</v>
      </c>
      <c r="R10" s="54">
        <v>1</v>
      </c>
      <c r="S10" s="57">
        <v>0</v>
      </c>
      <c r="T10" s="54">
        <v>1</v>
      </c>
      <c r="U10" s="57">
        <v>0</v>
      </c>
      <c r="V10" s="54">
        <v>1</v>
      </c>
      <c r="W10" s="57">
        <v>0</v>
      </c>
      <c r="X10" s="54">
        <v>1</v>
      </c>
      <c r="Y10" s="57">
        <v>0</v>
      </c>
      <c r="Z10" s="54">
        <v>1</v>
      </c>
      <c r="AA10" s="57">
        <v>0</v>
      </c>
      <c r="AB10" s="58">
        <v>1</v>
      </c>
      <c r="AC10" s="59">
        <v>0</v>
      </c>
    </row>
    <row r="11" spans="1:29" ht="15" customHeight="1">
      <c r="A11" s="79" t="s">
        <v>169</v>
      </c>
      <c r="B11" s="54">
        <v>86</v>
      </c>
      <c r="C11" s="55">
        <v>1.8028594188922895</v>
      </c>
      <c r="D11" s="56">
        <v>77</v>
      </c>
      <c r="E11" s="57">
        <v>1.6</v>
      </c>
      <c r="F11" s="54">
        <v>69</v>
      </c>
      <c r="G11" s="57">
        <v>1.5</v>
      </c>
      <c r="H11" s="54">
        <v>73</v>
      </c>
      <c r="I11" s="57">
        <v>1.6</v>
      </c>
      <c r="J11" s="54">
        <v>77</v>
      </c>
      <c r="K11" s="57">
        <v>1.7</v>
      </c>
      <c r="L11" s="54">
        <v>61</v>
      </c>
      <c r="M11" s="57">
        <v>1.3</v>
      </c>
      <c r="N11" s="54">
        <v>53</v>
      </c>
      <c r="O11" s="57">
        <v>1.2</v>
      </c>
      <c r="P11" s="54">
        <v>52</v>
      </c>
      <c r="Q11" s="57">
        <v>1.2</v>
      </c>
      <c r="R11" s="54">
        <v>46</v>
      </c>
      <c r="S11" s="57">
        <v>1</v>
      </c>
      <c r="T11" s="54">
        <v>45</v>
      </c>
      <c r="U11" s="57">
        <v>1</v>
      </c>
      <c r="V11" s="54">
        <v>45</v>
      </c>
      <c r="W11" s="57">
        <v>1</v>
      </c>
      <c r="X11" s="54">
        <v>51</v>
      </c>
      <c r="Y11" s="57">
        <v>1.2</v>
      </c>
      <c r="Z11" s="54">
        <v>50</v>
      </c>
      <c r="AA11" s="57">
        <v>1.2</v>
      </c>
      <c r="AB11" s="58">
        <v>52</v>
      </c>
      <c r="AC11" s="59">
        <v>1.2</v>
      </c>
    </row>
    <row r="12" spans="1:29" ht="15" customHeight="1">
      <c r="A12" s="78" t="s">
        <v>170</v>
      </c>
      <c r="B12" s="54">
        <v>23</v>
      </c>
      <c r="C12" s="55">
        <v>0.4821600771456124</v>
      </c>
      <c r="D12" s="56">
        <v>18</v>
      </c>
      <c r="E12" s="57">
        <v>0.4</v>
      </c>
      <c r="F12" s="54">
        <v>17</v>
      </c>
      <c r="G12" s="57">
        <v>0.4</v>
      </c>
      <c r="H12" s="54">
        <v>17</v>
      </c>
      <c r="I12" s="57">
        <v>0.4</v>
      </c>
      <c r="J12" s="54">
        <v>17</v>
      </c>
      <c r="K12" s="57">
        <v>0.4</v>
      </c>
      <c r="L12" s="54">
        <v>17</v>
      </c>
      <c r="M12" s="57">
        <v>0.4</v>
      </c>
      <c r="N12" s="54">
        <v>15</v>
      </c>
      <c r="O12" s="57">
        <v>0.3</v>
      </c>
      <c r="P12" s="54">
        <v>15</v>
      </c>
      <c r="Q12" s="57">
        <v>0.3</v>
      </c>
      <c r="R12" s="54">
        <v>16</v>
      </c>
      <c r="S12" s="57">
        <v>0.4</v>
      </c>
      <c r="T12" s="54">
        <v>16</v>
      </c>
      <c r="U12" s="57">
        <v>0.4</v>
      </c>
      <c r="V12" s="54">
        <v>16</v>
      </c>
      <c r="W12" s="57">
        <v>0.4</v>
      </c>
      <c r="X12" s="54">
        <v>16</v>
      </c>
      <c r="Y12" s="57">
        <v>0.4</v>
      </c>
      <c r="Z12" s="54">
        <v>16</v>
      </c>
      <c r="AA12" s="57">
        <v>0.4</v>
      </c>
      <c r="AB12" s="58">
        <v>16</v>
      </c>
      <c r="AC12" s="59">
        <v>0.4</v>
      </c>
    </row>
    <row r="13" spans="1:29" ht="15" customHeight="1">
      <c r="A13" s="78" t="s">
        <v>165</v>
      </c>
      <c r="B13" s="54">
        <v>4</v>
      </c>
      <c r="C13" s="55">
        <v>0.08385392646010649</v>
      </c>
      <c r="D13" s="56">
        <v>4</v>
      </c>
      <c r="E13" s="57">
        <v>0.1</v>
      </c>
      <c r="F13" s="54">
        <v>4</v>
      </c>
      <c r="G13" s="57">
        <v>0.1</v>
      </c>
      <c r="H13" s="54">
        <v>2</v>
      </c>
      <c r="I13" s="57">
        <v>0</v>
      </c>
      <c r="J13" s="54">
        <v>0</v>
      </c>
      <c r="K13" s="57">
        <v>0</v>
      </c>
      <c r="L13" s="54">
        <v>0</v>
      </c>
      <c r="M13" s="57">
        <v>0</v>
      </c>
      <c r="N13" s="54">
        <v>0</v>
      </c>
      <c r="O13" s="57">
        <v>0</v>
      </c>
      <c r="P13" s="54">
        <v>0</v>
      </c>
      <c r="Q13" s="57">
        <v>0</v>
      </c>
      <c r="R13" s="54">
        <v>0</v>
      </c>
      <c r="S13" s="57">
        <v>0</v>
      </c>
      <c r="T13" s="54">
        <v>0</v>
      </c>
      <c r="U13" s="57">
        <v>0</v>
      </c>
      <c r="V13" s="54">
        <v>0</v>
      </c>
      <c r="W13" s="57">
        <v>0</v>
      </c>
      <c r="X13" s="54">
        <v>0</v>
      </c>
      <c r="Y13" s="57">
        <v>0</v>
      </c>
      <c r="Z13" s="54">
        <v>0</v>
      </c>
      <c r="AA13" s="57">
        <v>0</v>
      </c>
      <c r="AB13" s="58">
        <v>0</v>
      </c>
      <c r="AC13" s="59">
        <v>0</v>
      </c>
    </row>
    <row r="14" spans="1:29" ht="15" customHeight="1">
      <c r="A14" s="78" t="s">
        <v>171</v>
      </c>
      <c r="B14" s="54">
        <v>24</v>
      </c>
      <c r="C14" s="55">
        <v>0.503123558760639</v>
      </c>
      <c r="D14" s="56">
        <v>20</v>
      </c>
      <c r="E14" s="57">
        <v>0.4</v>
      </c>
      <c r="F14" s="54">
        <v>16</v>
      </c>
      <c r="G14" s="57">
        <v>0.3</v>
      </c>
      <c r="H14" s="54">
        <v>11</v>
      </c>
      <c r="I14" s="57">
        <v>0.2</v>
      </c>
      <c r="J14" s="54">
        <v>9</v>
      </c>
      <c r="K14" s="57">
        <v>0.2</v>
      </c>
      <c r="L14" s="54">
        <v>6</v>
      </c>
      <c r="M14" s="57">
        <v>0.1</v>
      </c>
      <c r="N14" s="54">
        <v>6</v>
      </c>
      <c r="O14" s="57">
        <v>0.1</v>
      </c>
      <c r="P14" s="54">
        <v>6</v>
      </c>
      <c r="Q14" s="57">
        <v>0.1</v>
      </c>
      <c r="R14" s="54">
        <v>5</v>
      </c>
      <c r="S14" s="57">
        <v>0.1</v>
      </c>
      <c r="T14" s="54">
        <v>5</v>
      </c>
      <c r="U14" s="57">
        <v>0.1</v>
      </c>
      <c r="V14" s="54">
        <v>5</v>
      </c>
      <c r="W14" s="57">
        <v>0.1</v>
      </c>
      <c r="X14" s="54">
        <v>4</v>
      </c>
      <c r="Y14" s="57">
        <v>0.1</v>
      </c>
      <c r="Z14" s="54">
        <v>4</v>
      </c>
      <c r="AA14" s="57">
        <v>0.1</v>
      </c>
      <c r="AB14" s="58">
        <v>4</v>
      </c>
      <c r="AC14" s="59">
        <v>0.1</v>
      </c>
    </row>
    <row r="15" spans="1:29" ht="15" customHeight="1">
      <c r="A15" s="78" t="s">
        <v>172</v>
      </c>
      <c r="B15" s="54">
        <v>35</v>
      </c>
      <c r="C15" s="55">
        <v>0.7337218565259318</v>
      </c>
      <c r="D15" s="56">
        <v>35</v>
      </c>
      <c r="E15" s="57">
        <v>0.7</v>
      </c>
      <c r="F15" s="54">
        <v>32</v>
      </c>
      <c r="G15" s="57">
        <v>0.7</v>
      </c>
      <c r="H15" s="54">
        <v>43</v>
      </c>
      <c r="I15" s="57">
        <v>0.9</v>
      </c>
      <c r="J15" s="54">
        <v>51</v>
      </c>
      <c r="K15" s="57">
        <v>1.1</v>
      </c>
      <c r="L15" s="54">
        <v>38</v>
      </c>
      <c r="M15" s="57">
        <v>0.8</v>
      </c>
      <c r="N15" s="54">
        <v>32</v>
      </c>
      <c r="O15" s="57">
        <v>0.7</v>
      </c>
      <c r="P15" s="54">
        <v>31</v>
      </c>
      <c r="Q15" s="57">
        <v>0.7</v>
      </c>
      <c r="R15" s="54">
        <v>25</v>
      </c>
      <c r="S15" s="57">
        <v>0.6</v>
      </c>
      <c r="T15" s="54">
        <v>24</v>
      </c>
      <c r="U15" s="57">
        <v>0.5</v>
      </c>
      <c r="V15" s="54">
        <v>24</v>
      </c>
      <c r="W15" s="57">
        <v>0.6</v>
      </c>
      <c r="X15" s="54">
        <v>31</v>
      </c>
      <c r="Y15" s="57">
        <v>0.7</v>
      </c>
      <c r="Z15" s="54">
        <v>30</v>
      </c>
      <c r="AA15" s="57">
        <v>0.7</v>
      </c>
      <c r="AB15" s="58">
        <v>32</v>
      </c>
      <c r="AC15" s="59">
        <v>0.7</v>
      </c>
    </row>
    <row r="16" spans="1:29" ht="15" customHeight="1" thickBot="1">
      <c r="A16" s="80" t="s">
        <v>173</v>
      </c>
      <c r="B16" s="60">
        <v>645</v>
      </c>
      <c r="C16" s="61">
        <v>13.521445641692171</v>
      </c>
      <c r="D16" s="62">
        <v>630</v>
      </c>
      <c r="E16" s="63">
        <v>13.4</v>
      </c>
      <c r="F16" s="60">
        <v>607</v>
      </c>
      <c r="G16" s="63">
        <v>13</v>
      </c>
      <c r="H16" s="60">
        <v>593</v>
      </c>
      <c r="I16" s="63">
        <v>12.8</v>
      </c>
      <c r="J16" s="60">
        <v>567</v>
      </c>
      <c r="K16" s="63">
        <v>12.3</v>
      </c>
      <c r="L16" s="60">
        <v>509</v>
      </c>
      <c r="M16" s="63">
        <v>11.2</v>
      </c>
      <c r="N16" s="60">
        <v>481</v>
      </c>
      <c r="O16" s="63">
        <v>10.7</v>
      </c>
      <c r="P16" s="60">
        <v>473</v>
      </c>
      <c r="Q16" s="63">
        <v>10.6</v>
      </c>
      <c r="R16" s="60">
        <v>460</v>
      </c>
      <c r="S16" s="63">
        <v>10.3</v>
      </c>
      <c r="T16" s="60">
        <v>452</v>
      </c>
      <c r="U16" s="63">
        <v>10.3</v>
      </c>
      <c r="V16" s="60">
        <v>447</v>
      </c>
      <c r="W16" s="63">
        <v>10.3</v>
      </c>
      <c r="X16" s="60">
        <v>449</v>
      </c>
      <c r="Y16" s="63">
        <v>10.3</v>
      </c>
      <c r="Z16" s="60">
        <v>445</v>
      </c>
      <c r="AA16" s="63">
        <v>10.3</v>
      </c>
      <c r="AB16" s="64">
        <v>451</v>
      </c>
      <c r="AC16" s="65">
        <v>10.5</v>
      </c>
    </row>
    <row r="17" spans="1:3" s="66" customFormat="1" ht="15" customHeight="1">
      <c r="A17" s="66" t="s">
        <v>14</v>
      </c>
      <c r="B17" s="67"/>
      <c r="C17" s="68"/>
    </row>
  </sheetData>
  <sheetProtection/>
  <mergeCells count="16">
    <mergeCell ref="A3:A4"/>
    <mergeCell ref="B3:C3"/>
    <mergeCell ref="H3:I3"/>
    <mergeCell ref="T3:U3"/>
    <mergeCell ref="R3:S3"/>
    <mergeCell ref="B2:C2"/>
    <mergeCell ref="AB3:AC3"/>
    <mergeCell ref="X3:Y3"/>
    <mergeCell ref="N3:O3"/>
    <mergeCell ref="D3:E3"/>
    <mergeCell ref="J3:K3"/>
    <mergeCell ref="L3:M3"/>
    <mergeCell ref="P3:Q3"/>
    <mergeCell ref="F3:G3"/>
    <mergeCell ref="V3:W3"/>
    <mergeCell ref="Z3:AA3"/>
  </mergeCells>
  <hyperlinks>
    <hyperlink ref="S1" location="index!R1C1" tooltip="戻る" display="戻る"/>
    <hyperlink ref="M1" location="index!R1C1" tooltip="戻る" display="戻る"/>
    <hyperlink ref="G1" location="index!R1C1" tooltip="戻る" display="戻る"/>
    <hyperlink ref="AC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5"/>
  <sheetViews>
    <sheetView showGridLines="0" zoomScale="70" zoomScaleNormal="70" zoomScaleSheetLayoutView="70" zoomScalePageLayoutView="0" workbookViewId="0" topLeftCell="A1">
      <pane ySplit="1" topLeftCell="A2" activePane="bottomLeft" state="frozen"/>
      <selection pane="topLeft" activeCell="A1" sqref="A1"/>
      <selection pane="bottomLeft" activeCell="A1" sqref="A1:J1"/>
    </sheetView>
  </sheetViews>
  <sheetFormatPr defaultColWidth="9.00390625" defaultRowHeight="13.5"/>
  <cols>
    <col min="1" max="1" width="5.625" style="102" customWidth="1"/>
    <col min="2" max="3" width="3.125" style="102" customWidth="1"/>
    <col min="4" max="4" width="5.75390625" style="102" customWidth="1"/>
    <col min="5" max="6" width="3.75390625" style="102" customWidth="1"/>
    <col min="7" max="7" width="18.625" style="107" customWidth="1"/>
    <col min="8" max="8" width="5.125" style="102" customWidth="1"/>
    <col min="9" max="9" width="3.125" style="102" customWidth="1"/>
    <col min="10" max="10" width="25.00390625" style="103" customWidth="1"/>
    <col min="11" max="11" width="4.50390625" style="104" customWidth="1"/>
    <col min="12" max="12" width="17.875" style="103" customWidth="1"/>
    <col min="13" max="13" width="4.50390625" style="104" customWidth="1"/>
    <col min="14" max="14" width="17.875" style="105" customWidth="1"/>
    <col min="15" max="15" width="4.50390625" style="106" customWidth="1"/>
    <col min="16" max="16" width="17.875" style="105" customWidth="1"/>
    <col min="17" max="17" width="4.50390625" style="106" customWidth="1"/>
    <col min="18" max="16384" width="9.00390625" style="102" customWidth="1"/>
  </cols>
  <sheetData>
    <row r="1" spans="1:16" ht="36" customHeight="1">
      <c r="A1" s="300" t="s">
        <v>256</v>
      </c>
      <c r="B1" s="300"/>
      <c r="C1" s="300"/>
      <c r="D1" s="300"/>
      <c r="E1" s="300"/>
      <c r="F1" s="300"/>
      <c r="G1" s="300"/>
      <c r="H1" s="300"/>
      <c r="I1" s="300"/>
      <c r="J1" s="300"/>
      <c r="P1" s="81" t="s">
        <v>155</v>
      </c>
    </row>
    <row r="2" spans="1:14" ht="24.75" customHeight="1" thickBot="1">
      <c r="A2" s="108"/>
      <c r="B2" s="108"/>
      <c r="C2" s="108"/>
      <c r="D2" s="108"/>
      <c r="E2" s="108"/>
      <c r="F2" s="108"/>
      <c r="G2" s="108"/>
      <c r="J2" s="301"/>
      <c r="K2" s="301"/>
      <c r="L2" s="301"/>
      <c r="N2" s="109"/>
    </row>
    <row r="3" spans="1:19" ht="23.25" customHeight="1" thickTop="1">
      <c r="A3" s="302" t="s">
        <v>31</v>
      </c>
      <c r="B3" s="303"/>
      <c r="C3" s="303"/>
      <c r="D3" s="304"/>
      <c r="G3" s="293" t="s">
        <v>257</v>
      </c>
      <c r="H3" s="298">
        <v>5</v>
      </c>
      <c r="R3"/>
      <c r="S3"/>
    </row>
    <row r="4" spans="1:19" ht="23.25" customHeight="1" thickBot="1">
      <c r="A4" s="305"/>
      <c r="B4" s="306"/>
      <c r="C4" s="306"/>
      <c r="D4" s="307"/>
      <c r="E4" s="156"/>
      <c r="F4" s="156"/>
      <c r="G4" s="294"/>
      <c r="H4" s="299"/>
      <c r="I4" s="157"/>
      <c r="R4"/>
      <c r="S4"/>
    </row>
    <row r="5" spans="1:19" ht="23.25" customHeight="1">
      <c r="A5" s="158"/>
      <c r="B5" s="158"/>
      <c r="C5" s="158"/>
      <c r="D5" s="158"/>
      <c r="H5" s="138"/>
      <c r="I5" s="157"/>
      <c r="R5"/>
      <c r="S5"/>
    </row>
    <row r="6" spans="1:19" ht="23.25" customHeight="1" thickBot="1">
      <c r="A6" s="108"/>
      <c r="B6" s="108"/>
      <c r="C6" s="108"/>
      <c r="D6" s="108"/>
      <c r="E6" s="108"/>
      <c r="F6" s="108"/>
      <c r="G6" s="108"/>
      <c r="P6" s="159"/>
      <c r="R6"/>
      <c r="S6"/>
    </row>
    <row r="7" spans="5:19" ht="23.25" customHeight="1" thickBot="1" thickTop="1">
      <c r="E7" s="108"/>
      <c r="F7" s="108"/>
      <c r="G7" s="337" t="s">
        <v>32</v>
      </c>
      <c r="H7" s="333">
        <v>21</v>
      </c>
      <c r="J7" s="160" t="s">
        <v>258</v>
      </c>
      <c r="K7" s="161">
        <v>7</v>
      </c>
      <c r="L7" s="162" t="s">
        <v>259</v>
      </c>
      <c r="M7" s="163">
        <v>2</v>
      </c>
      <c r="N7" s="162" t="s">
        <v>260</v>
      </c>
      <c r="O7" s="164">
        <v>2</v>
      </c>
      <c r="P7" s="162" t="s">
        <v>261</v>
      </c>
      <c r="Q7" s="191">
        <v>2</v>
      </c>
      <c r="R7" s="319"/>
      <c r="S7" s="319"/>
    </row>
    <row r="8" spans="5:19" ht="23.25" customHeight="1" thickBot="1">
      <c r="E8" s="108"/>
      <c r="F8" s="165"/>
      <c r="G8" s="338"/>
      <c r="H8" s="334"/>
      <c r="I8" s="166"/>
      <c r="J8" s="160" t="s">
        <v>33</v>
      </c>
      <c r="K8" s="161">
        <v>7</v>
      </c>
      <c r="L8" s="162" t="s">
        <v>262</v>
      </c>
      <c r="M8" s="163">
        <v>4</v>
      </c>
      <c r="N8" s="162" t="s">
        <v>263</v>
      </c>
      <c r="O8" s="164">
        <v>2</v>
      </c>
      <c r="P8" s="103"/>
      <c r="R8" s="103"/>
      <c r="S8" s="106"/>
    </row>
    <row r="9" spans="5:19" ht="23.25" customHeight="1" thickBot="1" thickTop="1">
      <c r="E9" s="108"/>
      <c r="F9" s="167"/>
      <c r="G9" s="135"/>
      <c r="H9" s="168"/>
      <c r="J9" s="160" t="s">
        <v>174</v>
      </c>
      <c r="K9" s="161">
        <v>3</v>
      </c>
      <c r="L9" s="148"/>
      <c r="M9" s="132"/>
      <c r="N9" s="148"/>
      <c r="O9" s="132"/>
      <c r="P9" s="103"/>
      <c r="R9" s="103"/>
      <c r="S9" s="106"/>
    </row>
    <row r="10" spans="5:19" ht="23.25" customHeight="1" thickBot="1">
      <c r="E10" s="169"/>
      <c r="F10" s="108"/>
      <c r="G10" s="135"/>
      <c r="J10" s="170" t="s">
        <v>34</v>
      </c>
      <c r="K10" s="171">
        <v>3</v>
      </c>
      <c r="L10" s="157"/>
      <c r="M10" s="172"/>
      <c r="P10" s="103"/>
      <c r="R10" s="103"/>
      <c r="S10" s="106"/>
    </row>
    <row r="11" spans="5:19" ht="23.25" customHeight="1">
      <c r="E11" s="169"/>
      <c r="F11" s="108"/>
      <c r="G11" s="102"/>
      <c r="J11" s="173"/>
      <c r="K11" s="367"/>
      <c r="P11" s="103"/>
      <c r="R11" s="103"/>
      <c r="S11" s="106"/>
    </row>
    <row r="12" spans="5:19" ht="23.25" customHeight="1" thickBot="1">
      <c r="E12" s="169"/>
      <c r="F12" s="108"/>
      <c r="G12" s="108"/>
      <c r="R12" s="103"/>
      <c r="S12" s="106"/>
    </row>
    <row r="13" spans="5:19" ht="23.25" customHeight="1" thickTop="1">
      <c r="E13" s="174"/>
      <c r="G13" s="331" t="s">
        <v>35</v>
      </c>
      <c r="H13" s="333">
        <v>49</v>
      </c>
      <c r="J13" s="368" t="s">
        <v>15</v>
      </c>
      <c r="K13" s="122">
        <v>17</v>
      </c>
      <c r="L13" s="175" t="s">
        <v>264</v>
      </c>
      <c r="M13" s="164">
        <v>3</v>
      </c>
      <c r="N13" s="162" t="s">
        <v>265</v>
      </c>
      <c r="O13" s="164">
        <v>3</v>
      </c>
      <c r="P13" s="369"/>
      <c r="Q13" s="132"/>
      <c r="R13" s="103"/>
      <c r="S13" s="106"/>
    </row>
    <row r="14" spans="5:19" ht="23.25" customHeight="1" thickBot="1">
      <c r="E14" s="174"/>
      <c r="F14" s="176"/>
      <c r="G14" s="332"/>
      <c r="H14" s="334"/>
      <c r="I14" s="166"/>
      <c r="J14" s="370"/>
      <c r="K14" s="371"/>
      <c r="L14" s="162" t="s">
        <v>266</v>
      </c>
      <c r="M14" s="164">
        <v>3</v>
      </c>
      <c r="N14" s="162" t="s">
        <v>267</v>
      </c>
      <c r="O14" s="164">
        <v>3</v>
      </c>
      <c r="P14" s="372" t="s">
        <v>268</v>
      </c>
      <c r="Q14" s="132"/>
      <c r="R14" s="103"/>
      <c r="S14" s="106"/>
    </row>
    <row r="15" spans="5:19" ht="23.25" customHeight="1" thickBot="1" thickTop="1">
      <c r="E15" s="174"/>
      <c r="F15" s="205"/>
      <c r="G15" s="373" t="s">
        <v>118</v>
      </c>
      <c r="H15" s="185">
        <v>1</v>
      </c>
      <c r="I15" s="374"/>
      <c r="J15" s="375"/>
      <c r="K15" s="257"/>
      <c r="L15" s="182" t="s">
        <v>269</v>
      </c>
      <c r="M15" s="164">
        <v>2</v>
      </c>
      <c r="N15" s="162" t="s">
        <v>219</v>
      </c>
      <c r="O15" s="164">
        <v>2</v>
      </c>
      <c r="P15" s="376"/>
      <c r="Q15" s="377"/>
      <c r="R15"/>
      <c r="S15"/>
    </row>
    <row r="16" spans="5:19" ht="23.25" customHeight="1" thickBot="1">
      <c r="E16" s="174"/>
      <c r="F16" s="177"/>
      <c r="G16" s="135"/>
      <c r="H16" s="168"/>
      <c r="I16" s="178"/>
      <c r="J16" s="180" t="s">
        <v>39</v>
      </c>
      <c r="K16" s="181">
        <v>10</v>
      </c>
      <c r="L16" s="175" t="s">
        <v>40</v>
      </c>
      <c r="M16" s="164">
        <v>3</v>
      </c>
      <c r="N16" s="162" t="s">
        <v>41</v>
      </c>
      <c r="O16" s="164">
        <v>2</v>
      </c>
      <c r="P16" s="162" t="s">
        <v>42</v>
      </c>
      <c r="Q16" s="164">
        <v>4</v>
      </c>
      <c r="R16"/>
      <c r="S16"/>
    </row>
    <row r="17" spans="1:19" ht="23.25" customHeight="1">
      <c r="A17" s="173"/>
      <c r="B17" s="173"/>
      <c r="C17" s="173"/>
      <c r="D17" s="173"/>
      <c r="E17" s="174"/>
      <c r="G17" s="173"/>
      <c r="H17" s="137"/>
      <c r="I17" s="179"/>
      <c r="J17" s="335" t="s">
        <v>235</v>
      </c>
      <c r="K17" s="122">
        <v>20</v>
      </c>
      <c r="L17" s="175" t="s">
        <v>37</v>
      </c>
      <c r="M17" s="164">
        <v>6</v>
      </c>
      <c r="N17" s="183" t="s">
        <v>38</v>
      </c>
      <c r="O17" s="164">
        <v>5</v>
      </c>
      <c r="P17" s="378" t="s">
        <v>236</v>
      </c>
      <c r="Q17" s="244"/>
      <c r="R17"/>
      <c r="S17"/>
    </row>
    <row r="18" spans="5:19" ht="23.25" customHeight="1" thickBot="1">
      <c r="E18" s="174"/>
      <c r="F18" s="173"/>
      <c r="G18" s="173"/>
      <c r="H18" s="137"/>
      <c r="I18" s="179"/>
      <c r="J18" s="336"/>
      <c r="K18" s="257"/>
      <c r="L18" s="175" t="s">
        <v>100</v>
      </c>
      <c r="M18" s="164">
        <v>6</v>
      </c>
      <c r="N18" s="162" t="s">
        <v>101</v>
      </c>
      <c r="O18" s="164">
        <v>2</v>
      </c>
      <c r="P18" s="369" t="s">
        <v>237</v>
      </c>
      <c r="Q18" s="132"/>
      <c r="R18"/>
      <c r="S18"/>
    </row>
    <row r="19" spans="5:19" ht="23.25" customHeight="1">
      <c r="E19" s="174"/>
      <c r="F19" s="179"/>
      <c r="G19" s="184"/>
      <c r="H19" s="185"/>
      <c r="I19" s="173"/>
      <c r="J19" s="102"/>
      <c r="K19" s="255"/>
      <c r="L19" s="156"/>
      <c r="M19" s="134"/>
      <c r="N19" s="156"/>
      <c r="O19" s="134"/>
      <c r="P19" s="102"/>
      <c r="Q19" s="104"/>
      <c r="R19"/>
      <c r="S19"/>
    </row>
    <row r="20" spans="1:19" ht="23.25" customHeight="1" thickBot="1">
      <c r="A20" s="173"/>
      <c r="B20" s="173"/>
      <c r="C20" s="173"/>
      <c r="D20" s="173"/>
      <c r="E20" s="174"/>
      <c r="F20" s="173"/>
      <c r="G20" s="135"/>
      <c r="H20" s="137"/>
      <c r="I20" s="179"/>
      <c r="J20" s="148"/>
      <c r="L20" s="102"/>
      <c r="N20" s="102"/>
      <c r="O20" s="104"/>
      <c r="P20" s="102"/>
      <c r="Q20" s="104"/>
      <c r="R20"/>
      <c r="S20"/>
    </row>
    <row r="21" spans="1:19" ht="23.25" customHeight="1" thickBot="1" thickTop="1">
      <c r="A21" s="295" t="s">
        <v>175</v>
      </c>
      <c r="D21" s="295" t="s">
        <v>176</v>
      </c>
      <c r="E21" s="174"/>
      <c r="F21" s="173"/>
      <c r="G21" s="293" t="s">
        <v>43</v>
      </c>
      <c r="H21" s="298">
        <v>64</v>
      </c>
      <c r="I21" s="173"/>
      <c r="J21" s="139" t="s">
        <v>102</v>
      </c>
      <c r="K21" s="195">
        <v>8</v>
      </c>
      <c r="L21" s="115"/>
      <c r="N21" s="121"/>
      <c r="O21" s="133"/>
      <c r="P21" s="241" t="s">
        <v>270</v>
      </c>
      <c r="R21"/>
      <c r="S21"/>
    </row>
    <row r="22" spans="1:19" ht="23.25" customHeight="1" thickBot="1">
      <c r="A22" s="296"/>
      <c r="D22" s="296"/>
      <c r="E22" s="174"/>
      <c r="F22" s="187"/>
      <c r="G22" s="294"/>
      <c r="H22" s="299"/>
      <c r="I22" s="188"/>
      <c r="J22" s="245" t="s">
        <v>238</v>
      </c>
      <c r="K22" s="110">
        <v>24</v>
      </c>
      <c r="L22" s="190" t="s">
        <v>239</v>
      </c>
      <c r="M22" s="191">
        <v>13</v>
      </c>
      <c r="N22" s="192" t="s">
        <v>240</v>
      </c>
      <c r="O22" s="191">
        <v>10</v>
      </c>
      <c r="P22" s="379" t="s">
        <v>271</v>
      </c>
      <c r="Q22" s="380"/>
      <c r="R22"/>
      <c r="S22"/>
    </row>
    <row r="23" spans="1:19" ht="23.25" customHeight="1" thickBot="1" thickTop="1">
      <c r="A23" s="296"/>
      <c r="D23" s="296"/>
      <c r="E23" s="174"/>
      <c r="F23" s="179"/>
      <c r="H23" s="138"/>
      <c r="I23" s="179"/>
      <c r="J23" s="194" t="s">
        <v>44</v>
      </c>
      <c r="K23" s="195">
        <v>5</v>
      </c>
      <c r="L23" s="189" t="s">
        <v>220</v>
      </c>
      <c r="M23" s="163">
        <v>2</v>
      </c>
      <c r="N23" s="190" t="s">
        <v>221</v>
      </c>
      <c r="O23" s="191">
        <v>2</v>
      </c>
      <c r="P23" s="246" t="s">
        <v>272</v>
      </c>
      <c r="Q23" s="147"/>
      <c r="R23"/>
      <c r="S23"/>
    </row>
    <row r="24" spans="1:19" ht="23.25" customHeight="1" thickBot="1">
      <c r="A24" s="296"/>
      <c r="D24" s="296"/>
      <c r="E24" s="174"/>
      <c r="F24" s="173"/>
      <c r="G24" s="135"/>
      <c r="H24" s="137"/>
      <c r="I24" s="173"/>
      <c r="J24" s="154" t="s">
        <v>177</v>
      </c>
      <c r="K24" s="117">
        <v>6</v>
      </c>
      <c r="L24" s="196" t="s">
        <v>36</v>
      </c>
      <c r="M24" s="197">
        <v>3</v>
      </c>
      <c r="N24" s="198" t="s">
        <v>104</v>
      </c>
      <c r="O24" s="197">
        <v>2</v>
      </c>
      <c r="P24" s="153"/>
      <c r="Q24" s="147"/>
      <c r="R24"/>
      <c r="S24"/>
    </row>
    <row r="25" spans="1:19" ht="23.25" customHeight="1">
      <c r="A25" s="296"/>
      <c r="D25" s="296"/>
      <c r="E25" s="174"/>
      <c r="F25" s="173"/>
      <c r="G25" s="135"/>
      <c r="H25" s="137"/>
      <c r="I25" s="173"/>
      <c r="J25" s="381" t="s">
        <v>273</v>
      </c>
      <c r="K25" s="309">
        <v>5</v>
      </c>
      <c r="L25" s="149"/>
      <c r="M25" s="150"/>
      <c r="N25" s="152"/>
      <c r="O25" s="134"/>
      <c r="P25" s="102"/>
      <c r="Q25" s="102"/>
      <c r="R25" s="105"/>
      <c r="S25"/>
    </row>
    <row r="26" spans="1:19" ht="23.25" customHeight="1">
      <c r="A26" s="296"/>
      <c r="D26" s="296"/>
      <c r="E26" s="174"/>
      <c r="F26" s="173"/>
      <c r="G26" s="135"/>
      <c r="H26" s="137"/>
      <c r="I26" s="173"/>
      <c r="J26" s="308"/>
      <c r="K26" s="310"/>
      <c r="L26" s="199" t="s">
        <v>105</v>
      </c>
      <c r="M26" s="197">
        <v>1</v>
      </c>
      <c r="N26" s="233" t="s">
        <v>241</v>
      </c>
      <c r="O26" s="135"/>
      <c r="P26" s="148"/>
      <c r="Q26" s="135"/>
      <c r="R26"/>
      <c r="S26"/>
    </row>
    <row r="27" spans="1:19" ht="23.25" customHeight="1" thickBot="1">
      <c r="A27" s="296"/>
      <c r="D27" s="296"/>
      <c r="E27" s="174"/>
      <c r="F27" s="173"/>
      <c r="G27" s="173"/>
      <c r="H27" s="137"/>
      <c r="I27" s="173"/>
      <c r="J27" s="120" t="s">
        <v>222</v>
      </c>
      <c r="K27" s="200">
        <v>15</v>
      </c>
      <c r="L27" s="201" t="s">
        <v>112</v>
      </c>
      <c r="M27" s="197">
        <v>2</v>
      </c>
      <c r="N27" s="202" t="s">
        <v>223</v>
      </c>
      <c r="O27" s="197">
        <v>11</v>
      </c>
      <c r="P27" s="192" t="s">
        <v>224</v>
      </c>
      <c r="Q27" s="191">
        <v>1</v>
      </c>
      <c r="R27"/>
      <c r="S27"/>
    </row>
    <row r="28" spans="1:19" ht="23.25" customHeight="1">
      <c r="A28" s="296"/>
      <c r="B28" s="203"/>
      <c r="C28" s="204"/>
      <c r="D28" s="296"/>
      <c r="E28" s="203"/>
      <c r="F28" s="173"/>
      <c r="G28" s="173"/>
      <c r="H28" s="137"/>
      <c r="I28" s="173"/>
      <c r="K28" s="255"/>
      <c r="N28" s="138"/>
      <c r="O28" s="104"/>
      <c r="Q28" s="104"/>
      <c r="R28"/>
      <c r="S28"/>
    </row>
    <row r="29" spans="1:19" ht="23.25" customHeight="1" thickBot="1">
      <c r="A29" s="296"/>
      <c r="B29" s="174"/>
      <c r="C29" s="205"/>
      <c r="D29" s="296"/>
      <c r="E29" s="174"/>
      <c r="F29" s="173"/>
      <c r="G29" s="173"/>
      <c r="H29" s="137"/>
      <c r="I29" s="173"/>
      <c r="N29" s="138"/>
      <c r="R29" s="148"/>
      <c r="S29" s="132"/>
    </row>
    <row r="30" spans="1:18" ht="23.25" customHeight="1" thickBot="1" thickTop="1">
      <c r="A30" s="296"/>
      <c r="B30" s="174"/>
      <c r="D30" s="296"/>
      <c r="E30" s="174"/>
      <c r="G30" s="311" t="s">
        <v>178</v>
      </c>
      <c r="H30" s="298">
        <v>65</v>
      </c>
      <c r="I30" s="138"/>
      <c r="J30" s="139" t="s">
        <v>45</v>
      </c>
      <c r="K30" s="195">
        <v>7</v>
      </c>
      <c r="L30" s="175" t="s">
        <v>103</v>
      </c>
      <c r="M30" s="150">
        <v>3</v>
      </c>
      <c r="N30" s="198" t="s">
        <v>113</v>
      </c>
      <c r="O30" s="164">
        <v>3</v>
      </c>
      <c r="P30" s="379" t="s">
        <v>242</v>
      </c>
      <c r="Q30" s="380"/>
      <c r="R30"/>
    </row>
    <row r="31" spans="1:18" ht="23.25" customHeight="1">
      <c r="A31" s="296"/>
      <c r="B31" s="174"/>
      <c r="D31" s="296"/>
      <c r="E31" s="174"/>
      <c r="G31" s="312"/>
      <c r="H31" s="314"/>
      <c r="I31" s="138"/>
      <c r="J31" s="315" t="s">
        <v>46</v>
      </c>
      <c r="K31" s="317">
        <v>20</v>
      </c>
      <c r="L31" s="175" t="s">
        <v>47</v>
      </c>
      <c r="M31" s="164">
        <v>3</v>
      </c>
      <c r="N31" s="162" t="s">
        <v>48</v>
      </c>
      <c r="O31" s="164">
        <v>6</v>
      </c>
      <c r="P31" s="246"/>
      <c r="Q31" s="147"/>
      <c r="R31"/>
    </row>
    <row r="32" spans="1:19" ht="23.25" customHeight="1" thickBot="1">
      <c r="A32" s="296"/>
      <c r="B32" s="174"/>
      <c r="D32" s="296"/>
      <c r="E32" s="174"/>
      <c r="F32" s="187"/>
      <c r="G32" s="313"/>
      <c r="H32" s="299"/>
      <c r="I32" s="206"/>
      <c r="J32" s="316"/>
      <c r="K32" s="318"/>
      <c r="L32" s="175" t="s">
        <v>243</v>
      </c>
      <c r="M32" s="164">
        <v>3</v>
      </c>
      <c r="N32" s="199" t="s">
        <v>57</v>
      </c>
      <c r="O32" s="197">
        <v>6</v>
      </c>
      <c r="P32" s="233" t="s">
        <v>244</v>
      </c>
      <c r="Q32" s="104"/>
      <c r="R32" s="105"/>
      <c r="S32" s="106"/>
    </row>
    <row r="33" spans="1:19" ht="23.25" customHeight="1" thickBot="1" thickTop="1">
      <c r="A33" s="296"/>
      <c r="B33" s="207"/>
      <c r="C33" s="208"/>
      <c r="D33" s="296"/>
      <c r="E33" s="174"/>
      <c r="F33" s="173"/>
      <c r="G33" s="135"/>
      <c r="H33" s="168"/>
      <c r="I33" s="173"/>
      <c r="J33" s="209" t="s">
        <v>55</v>
      </c>
      <c r="K33" s="122">
        <v>12</v>
      </c>
      <c r="L33" s="196" t="s">
        <v>179</v>
      </c>
      <c r="M33" s="197">
        <v>7</v>
      </c>
      <c r="N33" s="199" t="s">
        <v>56</v>
      </c>
      <c r="O33" s="197">
        <v>4</v>
      </c>
      <c r="P33" s="103"/>
      <c r="Q33" s="104"/>
      <c r="R33"/>
      <c r="S33" s="136"/>
    </row>
    <row r="34" spans="1:19" ht="23.25" customHeight="1" thickBot="1">
      <c r="A34" s="296"/>
      <c r="B34" s="207"/>
      <c r="C34" s="208"/>
      <c r="D34" s="296"/>
      <c r="E34" s="174"/>
      <c r="F34" s="173"/>
      <c r="G34" s="135"/>
      <c r="H34" s="137"/>
      <c r="I34" s="173"/>
      <c r="J34" s="114" t="s">
        <v>180</v>
      </c>
      <c r="K34" s="110">
        <v>4</v>
      </c>
      <c r="L34" s="186"/>
      <c r="M34" s="134"/>
      <c r="N34" s="103"/>
      <c r="O34" s="132"/>
      <c r="P34" s="211"/>
      <c r="Q34" s="132"/>
      <c r="R34"/>
      <c r="S34" s="136"/>
    </row>
    <row r="35" spans="1:19" ht="23.25" customHeight="1" thickBot="1">
      <c r="A35" s="296"/>
      <c r="B35" s="207"/>
      <c r="C35" s="208"/>
      <c r="D35" s="296"/>
      <c r="E35" s="174"/>
      <c r="F35" s="173"/>
      <c r="G35" s="135"/>
      <c r="H35" s="137"/>
      <c r="I35" s="173"/>
      <c r="J35" s="139" t="s">
        <v>16</v>
      </c>
      <c r="K35" s="195">
        <v>2</v>
      </c>
      <c r="L35" s="157"/>
      <c r="N35" s="103"/>
      <c r="O35" s="132"/>
      <c r="P35" s="211"/>
      <c r="Q35" s="132"/>
      <c r="R35"/>
      <c r="S35" s="136"/>
    </row>
    <row r="36" spans="1:19" ht="23.25" customHeight="1" thickBot="1">
      <c r="A36" s="296"/>
      <c r="B36" s="207"/>
      <c r="C36" s="208"/>
      <c r="D36" s="296"/>
      <c r="E36" s="174"/>
      <c r="G36" s="135"/>
      <c r="H36" s="168"/>
      <c r="I36" s="168"/>
      <c r="J36" s="116" t="s">
        <v>58</v>
      </c>
      <c r="K36" s="111">
        <v>3</v>
      </c>
      <c r="L36" s="157"/>
      <c r="M36" s="133"/>
      <c r="N36" s="103"/>
      <c r="O36" s="136"/>
      <c r="P36" s="137"/>
      <c r="Q36" s="136"/>
      <c r="R36"/>
      <c r="S36" s="136"/>
    </row>
    <row r="37" spans="1:19" ht="23.25" customHeight="1" thickBot="1">
      <c r="A37" s="297"/>
      <c r="B37" s="207"/>
      <c r="D37" s="297"/>
      <c r="E37" s="174"/>
      <c r="G37" s="135"/>
      <c r="H37" s="168"/>
      <c r="I37" s="168"/>
      <c r="J37" s="113" t="s">
        <v>59</v>
      </c>
      <c r="K37" s="122">
        <f>M37+O37+1</f>
        <v>16</v>
      </c>
      <c r="L37" s="182" t="s">
        <v>60</v>
      </c>
      <c r="M37" s="164">
        <v>5</v>
      </c>
      <c r="N37" s="183" t="s">
        <v>61</v>
      </c>
      <c r="O37" s="164">
        <v>10</v>
      </c>
      <c r="P37" s="137"/>
      <c r="Q37" s="136"/>
      <c r="R37"/>
      <c r="S37" s="136"/>
    </row>
    <row r="38" spans="2:19" ht="23.25" customHeight="1">
      <c r="B38" s="174"/>
      <c r="D38" s="208"/>
      <c r="E38" s="174"/>
      <c r="G38" s="135"/>
      <c r="H38" s="168"/>
      <c r="I38" s="168"/>
      <c r="J38" s="212"/>
      <c r="K38" s="382"/>
      <c r="L38" s="137"/>
      <c r="M38" s="136"/>
      <c r="N38" s="137"/>
      <c r="O38" s="104"/>
      <c r="P38" s="102"/>
      <c r="Q38" s="104"/>
      <c r="R38" s="105"/>
      <c r="S38"/>
    </row>
    <row r="39" spans="2:19" ht="23.25" customHeight="1" thickBot="1">
      <c r="B39" s="174"/>
      <c r="D39" s="208"/>
      <c r="F39" s="205"/>
      <c r="G39" s="135"/>
      <c r="H39" s="168"/>
      <c r="I39" s="168"/>
      <c r="J39" s="213"/>
      <c r="K39" s="214"/>
      <c r="L39" s="137"/>
      <c r="M39" s="136"/>
      <c r="N39" s="137"/>
      <c r="O39" s="104"/>
      <c r="P39" s="102"/>
      <c r="Q39" s="104"/>
      <c r="R39" s="105"/>
      <c r="S39"/>
    </row>
    <row r="40" spans="2:19" ht="23.25" customHeight="1" thickBot="1" thickTop="1">
      <c r="B40" s="174"/>
      <c r="D40" s="208"/>
      <c r="F40" s="215"/>
      <c r="G40" s="293" t="s">
        <v>225</v>
      </c>
      <c r="H40" s="342">
        <v>30</v>
      </c>
      <c r="I40" s="216"/>
      <c r="J40" s="194" t="s">
        <v>207</v>
      </c>
      <c r="K40" s="195">
        <v>13</v>
      </c>
      <c r="L40" s="151" t="s">
        <v>114</v>
      </c>
      <c r="M40" s="197">
        <v>5</v>
      </c>
      <c r="N40" s="198" t="s">
        <v>208</v>
      </c>
      <c r="O40" s="197">
        <v>3</v>
      </c>
      <c r="P40" s="198" t="s">
        <v>210</v>
      </c>
      <c r="Q40" s="197">
        <v>4</v>
      </c>
      <c r="R40" s="148"/>
      <c r="S40" s="135"/>
    </row>
    <row r="41" spans="2:19" ht="23.25" customHeight="1" thickBot="1">
      <c r="B41" s="174"/>
      <c r="D41" s="208"/>
      <c r="F41" s="176"/>
      <c r="G41" s="294"/>
      <c r="H41" s="343"/>
      <c r="I41" s="138"/>
      <c r="J41" s="194" t="s">
        <v>226</v>
      </c>
      <c r="K41" s="195">
        <v>10</v>
      </c>
      <c r="L41" s="202" t="s">
        <v>245</v>
      </c>
      <c r="M41" s="197">
        <v>3</v>
      </c>
      <c r="N41" s="198" t="s">
        <v>211</v>
      </c>
      <c r="O41" s="197">
        <v>4</v>
      </c>
      <c r="P41" s="198" t="s">
        <v>209</v>
      </c>
      <c r="Q41" s="197">
        <v>2</v>
      </c>
      <c r="R41" s="148"/>
      <c r="S41" s="135"/>
    </row>
    <row r="42" spans="2:19" ht="23.25" customHeight="1" thickBot="1" thickTop="1">
      <c r="B42" s="174"/>
      <c r="D42" s="208"/>
      <c r="E42" s="174"/>
      <c r="G42" s="135"/>
      <c r="H42" s="168"/>
      <c r="I42" s="138"/>
      <c r="J42" s="139" t="s">
        <v>181</v>
      </c>
      <c r="K42" s="218">
        <v>6</v>
      </c>
      <c r="L42" s="198" t="s">
        <v>182</v>
      </c>
      <c r="M42" s="197">
        <v>2</v>
      </c>
      <c r="N42" s="198" t="s">
        <v>183</v>
      </c>
      <c r="O42" s="197">
        <v>2</v>
      </c>
      <c r="P42" s="202" t="s">
        <v>274</v>
      </c>
      <c r="Q42" s="197">
        <v>1</v>
      </c>
      <c r="R42"/>
      <c r="S42" s="136"/>
    </row>
    <row r="43" spans="2:19" ht="23.25" customHeight="1">
      <c r="B43" s="174"/>
      <c r="E43" s="174"/>
      <c r="G43" s="135"/>
      <c r="H43" s="168"/>
      <c r="I43" s="138"/>
      <c r="K43" s="382"/>
      <c r="L43" s="105"/>
      <c r="O43" s="104"/>
      <c r="Q43" s="104"/>
      <c r="R43"/>
      <c r="S43" s="136"/>
    </row>
    <row r="44" spans="2:19" ht="23.25" customHeight="1">
      <c r="B44" s="174"/>
      <c r="E44" s="174"/>
      <c r="G44" s="219"/>
      <c r="H44" s="138"/>
      <c r="I44" s="138"/>
      <c r="K44" s="255"/>
      <c r="L44" s="105"/>
      <c r="O44" s="104"/>
      <c r="Q44" s="104"/>
      <c r="R44"/>
      <c r="S44" s="136"/>
    </row>
    <row r="45" spans="2:18" ht="23.25" customHeight="1" thickBot="1">
      <c r="B45" s="174"/>
      <c r="D45" s="208"/>
      <c r="E45" s="174"/>
      <c r="G45" s="135"/>
      <c r="H45" s="168"/>
      <c r="I45" s="168"/>
      <c r="J45" s="148"/>
      <c r="L45" s="137"/>
      <c r="M45" s="136"/>
      <c r="N45" s="137"/>
      <c r="O45" s="104"/>
      <c r="Q45" s="104"/>
      <c r="R45"/>
    </row>
    <row r="46" spans="2:19" ht="23.25" customHeight="1" thickBot="1" thickTop="1">
      <c r="B46" s="174"/>
      <c r="D46" s="208"/>
      <c r="F46" s="215"/>
      <c r="G46" s="293" t="s">
        <v>184</v>
      </c>
      <c r="H46" s="298">
        <v>18</v>
      </c>
      <c r="I46" s="220"/>
      <c r="J46" s="118" t="s">
        <v>106</v>
      </c>
      <c r="K46" s="110">
        <v>9</v>
      </c>
      <c r="L46" s="198" t="s">
        <v>119</v>
      </c>
      <c r="M46" s="197">
        <v>2</v>
      </c>
      <c r="N46" s="198" t="s">
        <v>115</v>
      </c>
      <c r="O46" s="197">
        <v>4</v>
      </c>
      <c r="P46" s="198" t="s">
        <v>275</v>
      </c>
      <c r="Q46" s="197">
        <v>2</v>
      </c>
      <c r="R46" s="103"/>
      <c r="S46"/>
    </row>
    <row r="47" spans="2:19" ht="23.25" customHeight="1" thickBot="1">
      <c r="B47" s="174"/>
      <c r="D47" s="208"/>
      <c r="F47" s="156"/>
      <c r="G47" s="294"/>
      <c r="H47" s="299"/>
      <c r="I47" s="138"/>
      <c r="J47" s="217" t="s">
        <v>116</v>
      </c>
      <c r="K47" s="218">
        <f>M47+O47+1</f>
        <v>8</v>
      </c>
      <c r="L47" s="198" t="s">
        <v>185</v>
      </c>
      <c r="M47" s="197">
        <v>4</v>
      </c>
      <c r="N47" s="198" t="s">
        <v>62</v>
      </c>
      <c r="O47" s="197">
        <v>3</v>
      </c>
      <c r="P47" s="152"/>
      <c r="Q47" s="134"/>
      <c r="R47" s="103"/>
      <c r="S47"/>
    </row>
    <row r="48" spans="2:19" ht="23.25" customHeight="1" thickTop="1">
      <c r="B48" s="174"/>
      <c r="G48" s="135"/>
      <c r="H48" s="168"/>
      <c r="I48" s="138"/>
      <c r="K48" s="255"/>
      <c r="O48" s="104"/>
      <c r="P48" s="102"/>
      <c r="Q48" s="104"/>
      <c r="R48" s="103"/>
      <c r="S48"/>
    </row>
    <row r="49" spans="2:19" ht="23.25" customHeight="1" thickBot="1">
      <c r="B49" s="174"/>
      <c r="G49" s="219"/>
      <c r="H49" s="138"/>
      <c r="I49" s="138"/>
      <c r="R49" s="211"/>
      <c r="S49" s="135"/>
    </row>
    <row r="50" spans="2:19" ht="23.25" customHeight="1" thickTop="1">
      <c r="B50" s="174"/>
      <c r="C50" s="215"/>
      <c r="D50" s="221"/>
      <c r="E50" s="221"/>
      <c r="G50" s="293" t="s">
        <v>63</v>
      </c>
      <c r="H50" s="298">
        <v>5</v>
      </c>
      <c r="I50" s="137"/>
      <c r="J50" s="339" t="s">
        <v>17</v>
      </c>
      <c r="K50" s="309">
        <v>4</v>
      </c>
      <c r="L50" s="145"/>
      <c r="R50" s="211"/>
      <c r="S50" s="135"/>
    </row>
    <row r="51" spans="6:19" ht="23.25" customHeight="1" thickBot="1">
      <c r="F51" s="156"/>
      <c r="G51" s="294"/>
      <c r="H51" s="299"/>
      <c r="I51" s="222"/>
      <c r="J51" s="340"/>
      <c r="K51" s="341"/>
      <c r="L51" s="115"/>
      <c r="P51" s="106"/>
      <c r="R51" s="137"/>
      <c r="S51" s="136"/>
    </row>
    <row r="52" spans="8:19" ht="23.25" customHeight="1" thickTop="1">
      <c r="H52" s="138"/>
      <c r="I52" s="138"/>
      <c r="K52" s="255"/>
      <c r="R52" s="137"/>
      <c r="S52" s="136"/>
    </row>
    <row r="53" spans="8:19" ht="23.25" customHeight="1" thickBot="1">
      <c r="H53" s="138"/>
      <c r="I53" s="138"/>
      <c r="R53"/>
      <c r="S53"/>
    </row>
    <row r="54" spans="1:19" ht="23.25" customHeight="1" thickBot="1" thickTop="1">
      <c r="A54" s="302" t="s">
        <v>64</v>
      </c>
      <c r="B54" s="303"/>
      <c r="C54" s="303"/>
      <c r="D54" s="304"/>
      <c r="E54" s="221"/>
      <c r="G54" s="293" t="s">
        <v>65</v>
      </c>
      <c r="H54" s="298">
        <v>27</v>
      </c>
      <c r="J54" s="118" t="s">
        <v>66</v>
      </c>
      <c r="K54" s="110">
        <f>M54+O54+1</f>
        <v>7</v>
      </c>
      <c r="L54" s="149" t="s">
        <v>67</v>
      </c>
      <c r="M54" s="197">
        <v>3</v>
      </c>
      <c r="N54" s="198" t="s">
        <v>68</v>
      </c>
      <c r="O54" s="197">
        <v>3</v>
      </c>
      <c r="R54"/>
      <c r="S54"/>
    </row>
    <row r="55" spans="1:19" ht="23.25" customHeight="1" thickBot="1">
      <c r="A55" s="305"/>
      <c r="B55" s="306"/>
      <c r="C55" s="306"/>
      <c r="D55" s="307"/>
      <c r="F55" s="156"/>
      <c r="G55" s="294"/>
      <c r="H55" s="299"/>
      <c r="I55" s="156"/>
      <c r="J55" s="118" t="s">
        <v>69</v>
      </c>
      <c r="K55" s="110">
        <f>M55+O55+1</f>
        <v>8</v>
      </c>
      <c r="L55" s="149" t="s">
        <v>70</v>
      </c>
      <c r="M55" s="197">
        <v>4</v>
      </c>
      <c r="N55" s="198" t="s">
        <v>71</v>
      </c>
      <c r="O55" s="197">
        <v>3</v>
      </c>
      <c r="P55" s="112"/>
      <c r="R55" s="105"/>
      <c r="S55"/>
    </row>
    <row r="56" spans="1:19" ht="23.25" customHeight="1" thickBot="1">
      <c r="A56" s="158"/>
      <c r="B56" s="158"/>
      <c r="C56" s="158"/>
      <c r="D56" s="158"/>
      <c r="G56" s="135" t="s">
        <v>118</v>
      </c>
      <c r="H56" s="168">
        <v>1</v>
      </c>
      <c r="J56" s="217" t="s">
        <v>72</v>
      </c>
      <c r="K56" s="195">
        <v>10</v>
      </c>
      <c r="L56" s="247" t="s">
        <v>246</v>
      </c>
      <c r="M56" s="197">
        <v>2</v>
      </c>
      <c r="N56" s="202" t="s">
        <v>71</v>
      </c>
      <c r="O56" s="197">
        <v>2</v>
      </c>
      <c r="P56" s="198" t="s">
        <v>186</v>
      </c>
      <c r="Q56" s="197">
        <v>5</v>
      </c>
      <c r="R56" s="105"/>
      <c r="S56"/>
    </row>
    <row r="57" spans="1:19" ht="23.25" customHeight="1">
      <c r="A57" s="158"/>
      <c r="B57" s="158"/>
      <c r="C57" s="158"/>
      <c r="D57" s="158"/>
      <c r="G57" s="135"/>
      <c r="H57" s="168"/>
      <c r="J57" s="105"/>
      <c r="L57" s="241"/>
      <c r="N57" s="241"/>
      <c r="O57" s="104"/>
      <c r="Q57" s="104"/>
      <c r="R57"/>
      <c r="S57"/>
    </row>
    <row r="58" spans="1:19" ht="23.25" customHeight="1" thickBot="1">
      <c r="A58" s="258"/>
      <c r="B58" s="258"/>
      <c r="C58" s="258"/>
      <c r="D58" s="258"/>
      <c r="E58" s="258"/>
      <c r="F58" s="258"/>
      <c r="G58" s="258"/>
      <c r="H58" s="258"/>
      <c r="I58" s="258"/>
      <c r="J58" s="258"/>
      <c r="R58" s="105"/>
      <c r="S58" s="106"/>
    </row>
    <row r="59" spans="1:19" ht="23.25" customHeight="1" thickBot="1" thickTop="1">
      <c r="A59" s="302" t="s">
        <v>73</v>
      </c>
      <c r="B59" s="303"/>
      <c r="C59" s="303"/>
      <c r="D59" s="304"/>
      <c r="E59" s="221"/>
      <c r="F59" s="221"/>
      <c r="G59" s="293" t="s">
        <v>74</v>
      </c>
      <c r="H59" s="298">
        <v>7</v>
      </c>
      <c r="I59" s="216"/>
      <c r="J59" s="223" t="s">
        <v>107</v>
      </c>
      <c r="K59" s="195">
        <v>3</v>
      </c>
      <c r="L59" s="103" t="s">
        <v>212</v>
      </c>
      <c r="N59" s="103"/>
      <c r="O59" s="383"/>
      <c r="R59" s="105"/>
      <c r="S59" s="106"/>
    </row>
    <row r="60" spans="1:19" ht="23.25" customHeight="1" thickBot="1">
      <c r="A60" s="305"/>
      <c r="B60" s="306"/>
      <c r="C60" s="306"/>
      <c r="D60" s="307"/>
      <c r="G60" s="294"/>
      <c r="H60" s="299"/>
      <c r="J60" s="223" t="s">
        <v>108</v>
      </c>
      <c r="K60" s="195"/>
      <c r="L60" s="224" t="s">
        <v>213</v>
      </c>
      <c r="N60" s="173"/>
      <c r="O60" s="383"/>
      <c r="R60" s="105"/>
      <c r="S60" s="106"/>
    </row>
    <row r="61" spans="1:19" ht="23.25" customHeight="1" thickBot="1">
      <c r="A61" s="158"/>
      <c r="B61" s="158"/>
      <c r="C61" s="158"/>
      <c r="D61" s="158"/>
      <c r="G61" s="193"/>
      <c r="H61" s="185"/>
      <c r="J61" s="223" t="s">
        <v>109</v>
      </c>
      <c r="K61" s="195">
        <v>1</v>
      </c>
      <c r="L61" s="224" t="s">
        <v>213</v>
      </c>
      <c r="M61" s="136"/>
      <c r="N61" s="103"/>
      <c r="O61" s="383"/>
      <c r="R61"/>
      <c r="S61"/>
    </row>
    <row r="62" spans="1:19" ht="23.25" customHeight="1" thickBot="1">
      <c r="A62" s="158"/>
      <c r="B62" s="158"/>
      <c r="C62" s="158"/>
      <c r="D62" s="158"/>
      <c r="G62" s="193"/>
      <c r="H62" s="185"/>
      <c r="J62" s="139" t="s">
        <v>187</v>
      </c>
      <c r="K62" s="195"/>
      <c r="L62" s="224" t="s">
        <v>213</v>
      </c>
      <c r="N62" s="103"/>
      <c r="O62" s="383"/>
      <c r="R62"/>
      <c r="S62"/>
    </row>
    <row r="63" spans="1:19" ht="23.25" customHeight="1" thickBot="1">
      <c r="A63" s="158"/>
      <c r="B63" s="158"/>
      <c r="C63" s="158"/>
      <c r="D63" s="158"/>
      <c r="H63" s="138"/>
      <c r="J63" s="223" t="s">
        <v>18</v>
      </c>
      <c r="K63" s="195">
        <v>3</v>
      </c>
      <c r="L63" s="103" t="s">
        <v>214</v>
      </c>
      <c r="N63" s="103"/>
      <c r="O63" s="383"/>
      <c r="R63"/>
      <c r="S63"/>
    </row>
    <row r="64" spans="1:18" ht="23.25" customHeight="1">
      <c r="A64" s="158"/>
      <c r="B64" s="158"/>
      <c r="C64" s="158"/>
      <c r="D64" s="158"/>
      <c r="H64" s="138"/>
      <c r="K64" s="255"/>
      <c r="L64" s="157"/>
      <c r="M64" s="136"/>
      <c r="N64" s="173"/>
      <c r="R64"/>
    </row>
    <row r="65" spans="1:19" ht="23.25" customHeight="1" thickBot="1">
      <c r="A65" s="158"/>
      <c r="B65" s="158"/>
      <c r="C65" s="158"/>
      <c r="D65" s="158"/>
      <c r="R65"/>
      <c r="S65"/>
    </row>
    <row r="66" spans="1:19" ht="23.25" customHeight="1" thickBot="1" thickTop="1">
      <c r="A66" s="302" t="s">
        <v>75</v>
      </c>
      <c r="B66" s="303"/>
      <c r="C66" s="303"/>
      <c r="D66" s="304"/>
      <c r="E66" s="221"/>
      <c r="F66" s="221"/>
      <c r="G66" s="293" t="s">
        <v>19</v>
      </c>
      <c r="H66" s="298">
        <v>65</v>
      </c>
      <c r="J66" s="139" t="s">
        <v>76</v>
      </c>
      <c r="K66" s="195">
        <f>M66+1</f>
        <v>3</v>
      </c>
      <c r="L66" s="198" t="s">
        <v>77</v>
      </c>
      <c r="M66" s="197">
        <v>2</v>
      </c>
      <c r="N66" s="225"/>
      <c r="O66" s="104"/>
      <c r="P66" s="102"/>
      <c r="Q66" s="104"/>
      <c r="R66"/>
      <c r="S66"/>
    </row>
    <row r="67" spans="1:19" ht="23.25" customHeight="1" thickBot="1">
      <c r="A67" s="305"/>
      <c r="B67" s="306"/>
      <c r="C67" s="306"/>
      <c r="D67" s="307"/>
      <c r="G67" s="294"/>
      <c r="H67" s="299"/>
      <c r="I67" s="156"/>
      <c r="J67" s="118" t="s">
        <v>20</v>
      </c>
      <c r="K67" s="110">
        <v>6</v>
      </c>
      <c r="L67" s="196" t="s">
        <v>21</v>
      </c>
      <c r="M67" s="197">
        <v>3</v>
      </c>
      <c r="N67" s="198" t="s">
        <v>276</v>
      </c>
      <c r="O67" s="197">
        <v>2</v>
      </c>
      <c r="Q67" s="104"/>
      <c r="R67"/>
      <c r="S67"/>
    </row>
    <row r="68" spans="1:19" ht="23.25" customHeight="1" thickBot="1">
      <c r="A68" s="158"/>
      <c r="B68" s="158"/>
      <c r="C68" s="158"/>
      <c r="D68" s="158"/>
      <c r="G68" s="193" t="s">
        <v>227</v>
      </c>
      <c r="H68" s="185">
        <v>2</v>
      </c>
      <c r="J68" s="139" t="s">
        <v>277</v>
      </c>
      <c r="K68" s="195">
        <v>4</v>
      </c>
      <c r="L68" s="199" t="s">
        <v>78</v>
      </c>
      <c r="M68" s="197">
        <v>3</v>
      </c>
      <c r="N68" s="103"/>
      <c r="O68" s="104"/>
      <c r="Q68" s="104"/>
      <c r="R68"/>
      <c r="S68"/>
    </row>
    <row r="69" spans="1:19" ht="23.25" customHeight="1" thickBot="1">
      <c r="A69" s="158"/>
      <c r="B69" s="158"/>
      <c r="C69" s="158"/>
      <c r="D69" s="158"/>
      <c r="G69" s="193" t="s">
        <v>118</v>
      </c>
      <c r="H69" s="185">
        <v>1</v>
      </c>
      <c r="J69" s="217" t="s">
        <v>278</v>
      </c>
      <c r="K69" s="195">
        <v>46</v>
      </c>
      <c r="L69" s="210" t="s">
        <v>215</v>
      </c>
      <c r="M69" s="197">
        <v>22</v>
      </c>
      <c r="N69" s="210" t="s">
        <v>216</v>
      </c>
      <c r="O69" s="197">
        <v>23</v>
      </c>
      <c r="Q69" s="104"/>
      <c r="R69" s="103"/>
      <c r="S69"/>
    </row>
    <row r="70" spans="1:19" ht="23.25" customHeight="1">
      <c r="A70" s="158"/>
      <c r="B70" s="158"/>
      <c r="C70" s="158"/>
      <c r="D70" s="158"/>
      <c r="K70" s="255"/>
      <c r="N70" s="138"/>
      <c r="O70" s="104"/>
      <c r="Q70" s="104"/>
      <c r="R70"/>
      <c r="S70" s="106"/>
    </row>
    <row r="71" spans="1:19" ht="23.25" customHeight="1" thickBot="1">
      <c r="A71" s="158"/>
      <c r="B71" s="158"/>
      <c r="C71" s="158"/>
      <c r="D71" s="158"/>
      <c r="N71" s="138"/>
      <c r="O71" s="104"/>
      <c r="Q71" s="104"/>
      <c r="R71"/>
      <c r="S71"/>
    </row>
    <row r="72" spans="1:19" ht="23.25" customHeight="1" thickBot="1" thickTop="1">
      <c r="A72" s="302" t="s">
        <v>79</v>
      </c>
      <c r="B72" s="303"/>
      <c r="C72" s="303"/>
      <c r="D72" s="304"/>
      <c r="E72" s="221"/>
      <c r="G72" s="353" t="s">
        <v>80</v>
      </c>
      <c r="H72" s="298">
        <v>94</v>
      </c>
      <c r="I72" s="221"/>
      <c r="J72" s="139" t="s">
        <v>22</v>
      </c>
      <c r="K72" s="195">
        <v>4</v>
      </c>
      <c r="L72" s="157"/>
      <c r="N72" s="103"/>
      <c r="O72" s="104"/>
      <c r="Q72" s="104"/>
      <c r="R72"/>
      <c r="S72"/>
    </row>
    <row r="73" spans="1:19" ht="23.25" customHeight="1" thickBot="1">
      <c r="A73" s="344" t="s">
        <v>188</v>
      </c>
      <c r="B73" s="345"/>
      <c r="C73" s="345"/>
      <c r="D73" s="346"/>
      <c r="F73" s="156"/>
      <c r="G73" s="354"/>
      <c r="H73" s="299"/>
      <c r="J73" s="154" t="s">
        <v>84</v>
      </c>
      <c r="K73" s="232">
        <v>8</v>
      </c>
      <c r="M73" s="384"/>
      <c r="N73" s="133"/>
      <c r="O73" s="384"/>
      <c r="R73"/>
      <c r="S73"/>
    </row>
    <row r="74" spans="1:19" ht="23.25" customHeight="1" thickBot="1">
      <c r="A74" s="385"/>
      <c r="B74" s="385"/>
      <c r="C74" s="385"/>
      <c r="D74" s="385"/>
      <c r="G74" s="385"/>
      <c r="H74" s="138"/>
      <c r="J74" s="154" t="s">
        <v>49</v>
      </c>
      <c r="K74" s="117">
        <v>8</v>
      </c>
      <c r="L74" s="151" t="s">
        <v>120</v>
      </c>
      <c r="M74" s="197">
        <v>4</v>
      </c>
      <c r="N74" s="198" t="s">
        <v>121</v>
      </c>
      <c r="O74" s="197">
        <v>3</v>
      </c>
      <c r="P74" s="248"/>
      <c r="Q74" s="104"/>
      <c r="R74"/>
      <c r="S74"/>
    </row>
    <row r="75" spans="1:19" ht="23.25" customHeight="1" thickBot="1">
      <c r="A75" s="385"/>
      <c r="B75" s="385"/>
      <c r="C75" s="385"/>
      <c r="D75" s="385"/>
      <c r="G75" s="385"/>
      <c r="H75" s="138"/>
      <c r="J75" s="231" t="s">
        <v>117</v>
      </c>
      <c r="K75" s="232">
        <v>12</v>
      </c>
      <c r="L75" s="210"/>
      <c r="M75" s="150"/>
      <c r="N75" s="210"/>
      <c r="O75" s="150"/>
      <c r="P75" s="121"/>
      <c r="Q75" s="133"/>
      <c r="R75"/>
      <c r="S75"/>
    </row>
    <row r="76" spans="1:19" ht="23.25" customHeight="1">
      <c r="A76" s="385"/>
      <c r="B76" s="385"/>
      <c r="C76" s="385"/>
      <c r="D76" s="385"/>
      <c r="G76" s="385"/>
      <c r="H76" s="138"/>
      <c r="J76" s="321" t="s">
        <v>85</v>
      </c>
      <c r="K76" s="317">
        <v>17</v>
      </c>
      <c r="L76" s="210" t="s">
        <v>23</v>
      </c>
      <c r="M76" s="197">
        <v>2</v>
      </c>
      <c r="N76" s="199" t="s">
        <v>86</v>
      </c>
      <c r="O76" s="197">
        <v>2</v>
      </c>
      <c r="P76" s="199" t="s">
        <v>279</v>
      </c>
      <c r="Q76" s="197">
        <v>2</v>
      </c>
      <c r="R76"/>
      <c r="S76"/>
    </row>
    <row r="77" spans="1:19" ht="23.25" customHeight="1">
      <c r="A77" s="385"/>
      <c r="B77" s="385"/>
      <c r="C77" s="385"/>
      <c r="D77" s="385"/>
      <c r="G77" s="385"/>
      <c r="H77" s="138"/>
      <c r="J77" s="322"/>
      <c r="K77" s="323"/>
      <c r="L77" s="210" t="s">
        <v>24</v>
      </c>
      <c r="M77" s="197">
        <v>2</v>
      </c>
      <c r="N77" s="199" t="s">
        <v>25</v>
      </c>
      <c r="O77" s="197">
        <v>1</v>
      </c>
      <c r="P77" s="210" t="s">
        <v>87</v>
      </c>
      <c r="Q77" s="197">
        <v>1</v>
      </c>
      <c r="R77"/>
      <c r="S77"/>
    </row>
    <row r="78" spans="1:18" ht="23.25" customHeight="1">
      <c r="A78" s="385"/>
      <c r="B78" s="385"/>
      <c r="C78" s="385"/>
      <c r="D78" s="385"/>
      <c r="G78" s="385"/>
      <c r="H78" s="138"/>
      <c r="J78" s="322"/>
      <c r="K78" s="323"/>
      <c r="L78" s="210" t="s">
        <v>26</v>
      </c>
      <c r="M78" s="197">
        <v>2</v>
      </c>
      <c r="N78" s="199" t="s">
        <v>27</v>
      </c>
      <c r="O78" s="150"/>
      <c r="P78" s="199" t="s">
        <v>28</v>
      </c>
      <c r="Q78" s="197">
        <v>1</v>
      </c>
      <c r="R78"/>
    </row>
    <row r="79" spans="1:19" ht="23.25" customHeight="1" thickBot="1">
      <c r="A79" s="385"/>
      <c r="B79" s="385"/>
      <c r="C79" s="385"/>
      <c r="D79" s="385"/>
      <c r="G79" s="385"/>
      <c r="H79" s="138"/>
      <c r="J79" s="316"/>
      <c r="K79" s="324"/>
      <c r="L79" s="199" t="s">
        <v>29</v>
      </c>
      <c r="M79" s="150">
        <v>2</v>
      </c>
      <c r="N79" s="199" t="s">
        <v>30</v>
      </c>
      <c r="O79" s="197">
        <v>1</v>
      </c>
      <c r="P79" s="210" t="s">
        <v>89</v>
      </c>
      <c r="Q79" s="197">
        <v>1</v>
      </c>
      <c r="R79"/>
      <c r="S79"/>
    </row>
    <row r="80" spans="1:18" ht="23.25" customHeight="1">
      <c r="A80" s="385"/>
      <c r="B80" s="385"/>
      <c r="C80" s="385"/>
      <c r="D80" s="385"/>
      <c r="G80" s="385"/>
      <c r="H80" s="138"/>
      <c r="J80" s="321" t="s">
        <v>50</v>
      </c>
      <c r="K80" s="317">
        <v>13</v>
      </c>
      <c r="L80" s="201" t="s">
        <v>51</v>
      </c>
      <c r="M80" s="197">
        <v>2</v>
      </c>
      <c r="N80" s="199" t="s">
        <v>52</v>
      </c>
      <c r="O80" s="197">
        <v>4</v>
      </c>
      <c r="P80" s="236"/>
      <c r="Q80" s="104"/>
      <c r="R80"/>
    </row>
    <row r="81" spans="1:19" ht="23.25" customHeight="1" thickBot="1">
      <c r="A81" s="385"/>
      <c r="B81" s="385"/>
      <c r="C81" s="385"/>
      <c r="D81" s="385"/>
      <c r="G81" s="385"/>
      <c r="H81" s="138"/>
      <c r="J81" s="316"/>
      <c r="K81" s="324"/>
      <c r="L81" s="210" t="s">
        <v>53</v>
      </c>
      <c r="M81" s="197">
        <v>3</v>
      </c>
      <c r="N81" s="210" t="s">
        <v>54</v>
      </c>
      <c r="O81" s="197">
        <v>3</v>
      </c>
      <c r="P81" s="205"/>
      <c r="Q81" s="104"/>
      <c r="R81"/>
      <c r="S81"/>
    </row>
    <row r="82" spans="1:19" ht="23.25" customHeight="1" thickBot="1">
      <c r="A82" s="385"/>
      <c r="B82" s="385"/>
      <c r="C82" s="385"/>
      <c r="D82" s="385"/>
      <c r="G82" s="385"/>
      <c r="H82" s="138"/>
      <c r="J82" s="118" t="s">
        <v>81</v>
      </c>
      <c r="K82" s="110">
        <v>7</v>
      </c>
      <c r="L82" s="151" t="s">
        <v>82</v>
      </c>
      <c r="M82" s="197">
        <v>3</v>
      </c>
      <c r="N82" s="198" t="s">
        <v>83</v>
      </c>
      <c r="O82" s="197">
        <v>3</v>
      </c>
      <c r="Q82" s="104"/>
      <c r="R82"/>
      <c r="S82"/>
    </row>
    <row r="83" spans="1:19" ht="23.25" customHeight="1" thickBot="1">
      <c r="A83" s="385"/>
      <c r="B83" s="385"/>
      <c r="C83" s="385"/>
      <c r="D83" s="385"/>
      <c r="G83" s="385"/>
      <c r="H83" s="138"/>
      <c r="J83" s="114" t="s">
        <v>90</v>
      </c>
      <c r="K83" s="110">
        <v>2</v>
      </c>
      <c r="L83" s="102"/>
      <c r="N83" s="319"/>
      <c r="O83" s="104"/>
      <c r="P83" s="102"/>
      <c r="R83"/>
      <c r="S83"/>
    </row>
    <row r="84" spans="1:19" ht="23.25" customHeight="1" thickBot="1">
      <c r="A84" s="385"/>
      <c r="B84" s="385"/>
      <c r="C84" s="385"/>
      <c r="D84" s="385"/>
      <c r="G84" s="385"/>
      <c r="H84" s="138"/>
      <c r="J84" s="139" t="s">
        <v>92</v>
      </c>
      <c r="K84" s="195">
        <v>3</v>
      </c>
      <c r="L84" s="157"/>
      <c r="M84" s="133"/>
      <c r="N84" s="319"/>
      <c r="O84" s="104"/>
      <c r="R84"/>
      <c r="S84"/>
    </row>
    <row r="85" spans="1:19" ht="23.25" customHeight="1" thickBot="1">
      <c r="A85" s="385"/>
      <c r="B85" s="385"/>
      <c r="C85" s="385"/>
      <c r="D85" s="385"/>
      <c r="G85" s="385"/>
      <c r="H85" s="138"/>
      <c r="J85" s="386" t="s">
        <v>93</v>
      </c>
      <c r="K85" s="117">
        <v>10</v>
      </c>
      <c r="L85" s="253" t="s">
        <v>94</v>
      </c>
      <c r="M85" s="256">
        <v>3</v>
      </c>
      <c r="N85" s="199" t="s">
        <v>95</v>
      </c>
      <c r="O85" s="197">
        <v>2</v>
      </c>
      <c r="P85" s="202" t="s">
        <v>228</v>
      </c>
      <c r="Q85" s="197">
        <v>4</v>
      </c>
      <c r="R85"/>
      <c r="S85"/>
    </row>
    <row r="86" spans="1:19" ht="23.25" customHeight="1" thickBot="1">
      <c r="A86" s="385"/>
      <c r="B86" s="385"/>
      <c r="C86" s="385"/>
      <c r="D86" s="385"/>
      <c r="G86" s="385"/>
      <c r="H86" s="138"/>
      <c r="J86" s="139" t="s">
        <v>97</v>
      </c>
      <c r="K86" s="195">
        <v>4</v>
      </c>
      <c r="L86" s="387"/>
      <c r="M86" s="134"/>
      <c r="N86" s="103"/>
      <c r="O86" s="104"/>
      <c r="Q86" s="104"/>
      <c r="R86" s="137"/>
      <c r="S86" s="136"/>
    </row>
    <row r="87" spans="1:19" ht="23.25" customHeight="1" thickBot="1">
      <c r="A87" s="385"/>
      <c r="B87" s="385"/>
      <c r="C87" s="385"/>
      <c r="D87" s="385"/>
      <c r="G87" s="385"/>
      <c r="H87" s="138"/>
      <c r="J87" s="139" t="s">
        <v>98</v>
      </c>
      <c r="K87" s="195">
        <v>4</v>
      </c>
      <c r="L87" s="105"/>
      <c r="P87" s="103"/>
      <c r="Q87" s="242"/>
      <c r="R87" s="137"/>
      <c r="S87" s="136"/>
    </row>
    <row r="88" spans="7:19" ht="23.25" customHeight="1">
      <c r="G88" s="102"/>
      <c r="J88" s="254"/>
      <c r="K88" s="243">
        <f>SUM(K72:K87)</f>
        <v>92</v>
      </c>
      <c r="L88" s="157"/>
      <c r="P88" s="103"/>
      <c r="Q88" s="242"/>
      <c r="R88"/>
      <c r="S88"/>
    </row>
    <row r="89" spans="18:19" ht="23.25" customHeight="1" thickBot="1">
      <c r="R89"/>
      <c r="S89"/>
    </row>
    <row r="90" spans="1:19" ht="23.25" customHeight="1">
      <c r="A90" s="226" t="s">
        <v>88</v>
      </c>
      <c r="B90" s="227"/>
      <c r="C90" s="227"/>
      <c r="D90" s="227" t="s">
        <v>189</v>
      </c>
      <c r="E90" s="227"/>
      <c r="F90" s="228"/>
      <c r="G90" s="229"/>
      <c r="H90" s="230"/>
      <c r="R90"/>
      <c r="S90"/>
    </row>
    <row r="91" spans="1:19" ht="23.25" customHeight="1">
      <c r="A91" s="143" t="s">
        <v>122</v>
      </c>
      <c r="B91" s="144"/>
      <c r="C91" s="144"/>
      <c r="D91" s="144" t="s">
        <v>190</v>
      </c>
      <c r="E91" s="347" t="s">
        <v>280</v>
      </c>
      <c r="F91" s="348"/>
      <c r="G91" s="233" t="s">
        <v>281</v>
      </c>
      <c r="H91" s="234"/>
      <c r="R91"/>
      <c r="S91"/>
    </row>
    <row r="92" spans="1:19" ht="23.25" customHeight="1">
      <c r="A92" s="143"/>
      <c r="B92" s="144"/>
      <c r="C92" s="144"/>
      <c r="D92" s="144"/>
      <c r="E92" s="320" t="s">
        <v>191</v>
      </c>
      <c r="F92" s="320"/>
      <c r="G92" s="233" t="s">
        <v>247</v>
      </c>
      <c r="H92" s="234"/>
      <c r="R92"/>
      <c r="S92"/>
    </row>
    <row r="93" spans="1:19" ht="23.25" customHeight="1">
      <c r="A93" s="141" t="s">
        <v>91</v>
      </c>
      <c r="B93" s="142"/>
      <c r="C93" s="142"/>
      <c r="D93" s="155" t="s">
        <v>192</v>
      </c>
      <c r="E93" s="155" t="s">
        <v>193</v>
      </c>
      <c r="F93" s="155"/>
      <c r="G93" s="151"/>
      <c r="H93" s="235"/>
      <c r="R93"/>
      <c r="S93"/>
    </row>
    <row r="94" spans="1:19" ht="23.25" customHeight="1">
      <c r="A94" s="141" t="s">
        <v>73</v>
      </c>
      <c r="B94" s="142"/>
      <c r="C94" s="142"/>
      <c r="D94" s="249" t="s">
        <v>194</v>
      </c>
      <c r="E94" s="142"/>
      <c r="F94" s="142"/>
      <c r="G94" s="151"/>
      <c r="H94" s="235"/>
      <c r="R94"/>
      <c r="S94"/>
    </row>
    <row r="95" spans="1:8" ht="23.25" customHeight="1">
      <c r="A95" s="143" t="s">
        <v>96</v>
      </c>
      <c r="B95" s="144"/>
      <c r="C95" s="144"/>
      <c r="D95" s="250" t="s">
        <v>192</v>
      </c>
      <c r="E95" s="140" t="s">
        <v>193</v>
      </c>
      <c r="F95" s="140"/>
      <c r="G95" s="105"/>
      <c r="H95" s="234"/>
    </row>
    <row r="96" spans="1:8" ht="23.25" customHeight="1">
      <c r="A96" s="145"/>
      <c r="B96" s="105"/>
      <c r="C96" s="105"/>
      <c r="D96" s="112"/>
      <c r="E96" s="251" t="s">
        <v>195</v>
      </c>
      <c r="F96" s="146"/>
      <c r="G96" s="105" t="s">
        <v>282</v>
      </c>
      <c r="H96" s="237"/>
    </row>
    <row r="97" spans="1:8" ht="23.25" customHeight="1">
      <c r="A97" s="238" t="s">
        <v>79</v>
      </c>
      <c r="B97" s="239"/>
      <c r="C97" s="239"/>
      <c r="D97" s="119" t="s">
        <v>196</v>
      </c>
      <c r="E97" s="119"/>
      <c r="F97" s="119"/>
      <c r="G97" s="119"/>
      <c r="H97" s="240"/>
    </row>
    <row r="98" spans="1:8" ht="23.25" customHeight="1">
      <c r="A98" s="328" t="s">
        <v>197</v>
      </c>
      <c r="B98" s="319"/>
      <c r="C98" s="319"/>
      <c r="D98" s="319"/>
      <c r="E98" s="319"/>
      <c r="F98" s="144"/>
      <c r="G98" s="252" t="s">
        <v>199</v>
      </c>
      <c r="H98" s="237"/>
    </row>
    <row r="99" spans="1:8" ht="23.25" customHeight="1">
      <c r="A99" s="325" t="s">
        <v>198</v>
      </c>
      <c r="B99" s="319"/>
      <c r="C99" s="319"/>
      <c r="D99" s="319"/>
      <c r="E99" s="319"/>
      <c r="F99" s="144"/>
      <c r="G99" s="105" t="s">
        <v>200</v>
      </c>
      <c r="H99" s="234"/>
    </row>
    <row r="100" spans="1:8" ht="23.25" customHeight="1">
      <c r="A100" s="352" t="s">
        <v>248</v>
      </c>
      <c r="B100" s="327"/>
      <c r="C100" s="327"/>
      <c r="D100" s="327"/>
      <c r="E100" s="327"/>
      <c r="F100" s="144"/>
      <c r="G100" s="105" t="s">
        <v>202</v>
      </c>
      <c r="H100" s="234"/>
    </row>
    <row r="101" spans="1:8" ht="23.25" customHeight="1">
      <c r="A101" s="328" t="s">
        <v>283</v>
      </c>
      <c r="B101" s="319"/>
      <c r="C101" s="319"/>
      <c r="D101" s="319"/>
      <c r="E101" s="319"/>
      <c r="F101" s="144"/>
      <c r="G101" s="105"/>
      <c r="H101" s="234"/>
    </row>
    <row r="102" spans="1:8" ht="23.25" customHeight="1">
      <c r="A102" s="326" t="s">
        <v>201</v>
      </c>
      <c r="B102" s="327"/>
      <c r="C102" s="327"/>
      <c r="D102" s="327"/>
      <c r="E102" s="327"/>
      <c r="F102" s="144"/>
      <c r="G102" s="105"/>
      <c r="H102" s="234"/>
    </row>
    <row r="103" spans="1:8" ht="23.25" customHeight="1">
      <c r="A103" s="325" t="s">
        <v>203</v>
      </c>
      <c r="B103" s="319"/>
      <c r="C103" s="319"/>
      <c r="D103" s="319"/>
      <c r="E103" s="319"/>
      <c r="F103" s="319"/>
      <c r="G103" s="105"/>
      <c r="H103" s="234"/>
    </row>
    <row r="104" spans="1:8" ht="23.25" customHeight="1">
      <c r="A104" s="329" t="s">
        <v>204</v>
      </c>
      <c r="B104" s="330"/>
      <c r="C104" s="388">
        <v>450</v>
      </c>
      <c r="D104" s="388"/>
      <c r="E104" s="389" t="s">
        <v>284</v>
      </c>
      <c r="F104" s="389"/>
      <c r="G104" s="389"/>
      <c r="H104" s="390"/>
    </row>
    <row r="105" spans="1:8" ht="15" thickBot="1">
      <c r="A105" s="349" t="s">
        <v>285</v>
      </c>
      <c r="B105" s="350"/>
      <c r="C105" s="350"/>
      <c r="D105" s="350"/>
      <c r="E105" s="350"/>
      <c r="F105" s="350"/>
      <c r="G105" s="350"/>
      <c r="H105" s="351"/>
    </row>
  </sheetData>
  <sheetProtection/>
  <mergeCells count="63">
    <mergeCell ref="A105:H105"/>
    <mergeCell ref="E92:F92"/>
    <mergeCell ref="A102:E102"/>
    <mergeCell ref="A103:F103"/>
    <mergeCell ref="A104:B104"/>
    <mergeCell ref="C104:D104"/>
    <mergeCell ref="E104:H104"/>
    <mergeCell ref="A72:D72"/>
    <mergeCell ref="G72:G73"/>
    <mergeCell ref="H72:H73"/>
    <mergeCell ref="A73:D73"/>
    <mergeCell ref="J76:J79"/>
    <mergeCell ref="K76:K79"/>
    <mergeCell ref="A59:D60"/>
    <mergeCell ref="G59:G60"/>
    <mergeCell ref="H59:H60"/>
    <mergeCell ref="A66:D67"/>
    <mergeCell ref="G66:G67"/>
    <mergeCell ref="H66:H67"/>
    <mergeCell ref="P22:Q22"/>
    <mergeCell ref="P30:Q30"/>
    <mergeCell ref="A99:E99"/>
    <mergeCell ref="A100:E100"/>
    <mergeCell ref="J50:J51"/>
    <mergeCell ref="K50:K51"/>
    <mergeCell ref="A54:D55"/>
    <mergeCell ref="G54:G55"/>
    <mergeCell ref="H54:H55"/>
    <mergeCell ref="H40:H41"/>
    <mergeCell ref="G46:G47"/>
    <mergeCell ref="H46:H47"/>
    <mergeCell ref="G50:G51"/>
    <mergeCell ref="H50:H51"/>
    <mergeCell ref="R7:S7"/>
    <mergeCell ref="G13:G14"/>
    <mergeCell ref="H13:H14"/>
    <mergeCell ref="J17:J18"/>
    <mergeCell ref="G7:G8"/>
    <mergeCell ref="H7:H8"/>
    <mergeCell ref="J13:J15"/>
    <mergeCell ref="P14:P15"/>
    <mergeCell ref="A98:E98"/>
    <mergeCell ref="A101:E101"/>
    <mergeCell ref="E91:F91"/>
    <mergeCell ref="J80:J81"/>
    <mergeCell ref="K80:K81"/>
    <mergeCell ref="N83:N84"/>
    <mergeCell ref="J25:J26"/>
    <mergeCell ref="K25:K26"/>
    <mergeCell ref="G30:G32"/>
    <mergeCell ref="H30:H32"/>
    <mergeCell ref="J31:J32"/>
    <mergeCell ref="K31:K32"/>
    <mergeCell ref="G40:G41"/>
    <mergeCell ref="A21:A37"/>
    <mergeCell ref="D21:D37"/>
    <mergeCell ref="G21:G22"/>
    <mergeCell ref="H21:H22"/>
    <mergeCell ref="A1:J1"/>
    <mergeCell ref="J2:L2"/>
    <mergeCell ref="A3:D4"/>
    <mergeCell ref="G3:G4"/>
    <mergeCell ref="H3:H4"/>
  </mergeCells>
  <hyperlinks>
    <hyperlink ref="P1" location="index!R1C1" tooltip="戻る" display="戻る"/>
  </hyperlink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000251-itokawa</cp:lastModifiedBy>
  <cp:lastPrinted>2014-12-19T05:10:03Z</cp:lastPrinted>
  <dcterms:created xsi:type="dcterms:W3CDTF">2005-03-15T01:19:14Z</dcterms:created>
  <dcterms:modified xsi:type="dcterms:W3CDTF">2017-01-31T00:52:38Z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