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10" tabRatio="725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<sst xmlns="http://schemas.openxmlformats.org/spreadsheetml/2006/main" count="851" uniqueCount="279">
  <si>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</si>
  <si>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</si>
  <si>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</si>
  <si>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</si>
  <si>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</si>
  <si>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</si>
  <si>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</si>
  <si>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</si>
  <si>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</si>
  <si>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</si>
  <si>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</si>
  <si>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</si>
  <si>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</si>
  <si>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</si>
  <si>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</si>
  <si>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</si>
  <si>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自動車取得税交付金</t>
  </si>
  <si>
    <t>その他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</si>
  <si>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</si>
  <si>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</si>
  <si>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</si>
  <si>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</si>
  <si>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</si>
  <si>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</si>
  <si>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</si>
  <si>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</si>
  <si>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農林水産業費</t>
  </si>
  <si>
    <t>諸支出金</t>
  </si>
  <si>
    <t>災害復旧費</t>
  </si>
  <si>
    <t>宅地造成事業</t>
  </si>
  <si>
    <t>農業集落排水事業</t>
  </si>
  <si>
    <t>公営駐車場事業</t>
  </si>
  <si>
    <t>観光施設事業</t>
  </si>
  <si>
    <t>国民健康保険</t>
  </si>
  <si>
    <t>ガス事業清算特別会計</t>
  </si>
  <si>
    <t>－</t>
  </si>
  <si>
    <t>住宅資金</t>
  </si>
  <si>
    <t>下水道事業</t>
  </si>
  <si>
    <t>土地取得</t>
  </si>
  <si>
    <t>老人保健</t>
  </si>
  <si>
    <t>介護保険</t>
  </si>
  <si>
    <t>単年度収支</t>
  </si>
  <si>
    <t>基準財政需要額</t>
  </si>
  <si>
    <t>基準財政収入額</t>
  </si>
  <si>
    <t>標準財政規模</t>
  </si>
  <si>
    <t>財政力指数</t>
  </si>
  <si>
    <t>水道事業収益</t>
  </si>
  <si>
    <t>水道事業費</t>
  </si>
  <si>
    <t>経常収支</t>
  </si>
  <si>
    <t>特別損失</t>
  </si>
  <si>
    <t>純利益</t>
  </si>
  <si>
    <t>資本的収入</t>
  </si>
  <si>
    <t>資本的支出</t>
  </si>
  <si>
    <t>資料：上下水道部経営企画課</t>
  </si>
  <si>
    <t>調 定 額</t>
  </si>
  <si>
    <t>収 入 額</t>
  </si>
  <si>
    <t>普通税</t>
  </si>
  <si>
    <t>目的税</t>
  </si>
  <si>
    <t>国民健康保険税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</si>
  <si>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</si>
  <si>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</si>
  <si>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</si>
  <si>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</si>
  <si>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</si>
  <si>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</si>
  <si>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</si>
  <si>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</si>
  <si>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</si>
  <si>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本庁舎</t>
  </si>
  <si>
    <t>平成20年度</t>
  </si>
  <si>
    <t>95.6</t>
  </si>
  <si>
    <t>14.2</t>
  </si>
  <si>
    <t>21.7</t>
  </si>
  <si>
    <t>308.5</t>
  </si>
  <si>
    <t>298.8</t>
  </si>
  <si>
    <t>平成20年度</t>
  </si>
  <si>
    <t>平成20年度</t>
  </si>
  <si>
    <t>平成15年度</t>
  </si>
  <si>
    <t>平成16年度</t>
  </si>
  <si>
    <t>平成17年度</t>
  </si>
  <si>
    <t>調 定 額</t>
  </si>
  <si>
    <t>収 入 額</t>
  </si>
  <si>
    <t>平成18年度</t>
  </si>
  <si>
    <t>平成19年度</t>
  </si>
  <si>
    <t>後期高齢者医療</t>
  </si>
  <si>
    <t>市税</t>
  </si>
  <si>
    <t>寄附金</t>
  </si>
  <si>
    <t>繰入金</t>
  </si>
  <si>
    <t>繰越金</t>
  </si>
  <si>
    <t>諸収入</t>
  </si>
  <si>
    <t>市債</t>
  </si>
  <si>
    <t>合計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</si>
  <si>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</si>
  <si>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</si>
  <si>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</si>
  <si>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</si>
  <si>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</si>
  <si>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</si>
  <si>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</si>
  <si>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</si>
  <si>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</si>
  <si>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</si>
  <si>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住宅資金</t>
  </si>
  <si>
    <t>下水道事業</t>
  </si>
  <si>
    <t>土地取得</t>
  </si>
  <si>
    <t>診療所</t>
  </si>
  <si>
    <t>老人保健</t>
  </si>
  <si>
    <t>介護保険</t>
  </si>
  <si>
    <t>山林</t>
  </si>
  <si>
    <t>宅地</t>
  </si>
  <si>
    <t>田畑</t>
  </si>
  <si>
    <t>雑種地</t>
  </si>
  <si>
    <t>平成21年度</t>
  </si>
  <si>
    <t>0.432</t>
  </si>
  <si>
    <t>88.9</t>
  </si>
  <si>
    <t>14.3</t>
  </si>
  <si>
    <t>22.7</t>
  </si>
  <si>
    <t>289.0</t>
  </si>
  <si>
    <t>(単位：千円)</t>
  </si>
  <si>
    <t>(単位：㎡)</t>
  </si>
  <si>
    <t>営業収益</t>
  </si>
  <si>
    <t>営業外収益</t>
  </si>
  <si>
    <t>特別利益</t>
  </si>
  <si>
    <t>営業費用</t>
  </si>
  <si>
    <t>営業外費用</t>
  </si>
  <si>
    <t>企業債</t>
  </si>
  <si>
    <t>負担金</t>
  </si>
  <si>
    <t>補助金</t>
  </si>
  <si>
    <t>補償金</t>
  </si>
  <si>
    <t>出資金</t>
  </si>
  <si>
    <t>固定資産売却代金</t>
  </si>
  <si>
    <t>建設改良費</t>
  </si>
  <si>
    <t>企業債償還金</t>
  </si>
  <si>
    <t>市民税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</si>
  <si>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</si>
  <si>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</si>
  <si>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</si>
  <si>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</si>
  <si>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</si>
  <si>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</si>
  <si>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</si>
  <si>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</si>
  <si>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</si>
  <si>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</si>
  <si>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</si>
  <si>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特別土地保有税</t>
  </si>
  <si>
    <t>入湯税</t>
  </si>
  <si>
    <t>徴収率
(%)</t>
  </si>
  <si>
    <t>学校</t>
  </si>
  <si>
    <t>公園</t>
  </si>
  <si>
    <t>警察消防施設</t>
  </si>
  <si>
    <t>公営住宅</t>
  </si>
  <si>
    <t>その他の施設</t>
  </si>
  <si>
    <t>歳入総額 A</t>
  </si>
  <si>
    <t>歳出総額 B</t>
  </si>
  <si>
    <t>歳入歳出差引額(A-B) C</t>
  </si>
  <si>
    <t>翌年度へ繰越すべき財源 D</t>
  </si>
  <si>
    <t>実質収支(C-D)</t>
  </si>
  <si>
    <t>経常収支比率(%)</t>
  </si>
  <si>
    <t>実質収支比率(%)</t>
  </si>
  <si>
    <t>公債費比率(%)</t>
  </si>
  <si>
    <t>起債制限比率(%)</t>
  </si>
  <si>
    <t>実質公債費比率(%)</t>
  </si>
  <si>
    <t>将来負担比率(%)</t>
  </si>
  <si>
    <t>その他の行政機関</t>
  </si>
  <si>
    <t>公共用財産</t>
  </si>
  <si>
    <t>土地</t>
  </si>
  <si>
    <t>建物</t>
  </si>
  <si>
    <t>合計</t>
  </si>
  <si>
    <t>木造</t>
  </si>
  <si>
    <t>非木造</t>
  </si>
  <si>
    <t>(1)歳入</t>
  </si>
  <si>
    <t>(2)歳出</t>
  </si>
  <si>
    <t>11 財政</t>
  </si>
  <si>
    <t>戻る</t>
  </si>
  <si>
    <t>1 一般会計決算額</t>
  </si>
  <si>
    <t>2 特別会計決算額</t>
  </si>
  <si>
    <t>3 普通会計決算状況</t>
  </si>
  <si>
    <t>4 水道事業会計決算状況</t>
  </si>
  <si>
    <t>(1)収益的収入及び支出</t>
  </si>
  <si>
    <t>(2)資本的収入及び支出</t>
  </si>
  <si>
    <t>5 市税</t>
  </si>
  <si>
    <t>6 公有財産</t>
  </si>
  <si>
    <t>科　目</t>
  </si>
  <si>
    <t>合　計</t>
  </si>
  <si>
    <t>0.422</t>
  </si>
  <si>
    <t>0.438</t>
  </si>
  <si>
    <t>…</t>
  </si>
  <si>
    <t>86.5</t>
  </si>
  <si>
    <t>94.3</t>
  </si>
  <si>
    <t>92.3</t>
  </si>
  <si>
    <t>97.2</t>
  </si>
  <si>
    <t>97.7</t>
  </si>
  <si>
    <t>85.2</t>
  </si>
  <si>
    <t>100.7</t>
  </si>
  <si>
    <t>13.0</t>
  </si>
  <si>
    <t>13.2</t>
  </si>
  <si>
    <t>13.3</t>
  </si>
  <si>
    <t>12.6</t>
  </si>
  <si>
    <t>16.0</t>
  </si>
  <si>
    <t>17.9</t>
  </si>
  <si>
    <t>19.5</t>
  </si>
  <si>
    <t>22.5</t>
  </si>
  <si>
    <t>256.4</t>
  </si>
  <si>
    <t>247.1</t>
  </si>
  <si>
    <t>平成21年度</t>
  </si>
  <si>
    <t>平成22年度</t>
  </si>
  <si>
    <t>調定額</t>
  </si>
  <si>
    <t>収入額</t>
  </si>
  <si>
    <t>(2)資本的収入及び支出</t>
  </si>
  <si>
    <t>(1)収益的収入及び支出</t>
  </si>
  <si>
    <t>0.435</t>
  </si>
  <si>
    <t>94.8</t>
  </si>
  <si>
    <t>12.0</t>
  </si>
  <si>
    <t>22.4</t>
  </si>
  <si>
    <t>239.2</t>
  </si>
  <si>
    <t>平成24年度</t>
  </si>
  <si>
    <t>平成23年度</t>
  </si>
  <si>
    <t>平成21年度</t>
  </si>
  <si>
    <t>調定額</t>
  </si>
  <si>
    <t>収入額</t>
  </si>
  <si>
    <t>徴収率
(%)</t>
  </si>
  <si>
    <t>2 特別会計決算額</t>
  </si>
  <si>
    <t>1 一般会計決算額</t>
  </si>
  <si>
    <t>3 普通会計決算状況</t>
  </si>
  <si>
    <t>0.430</t>
  </si>
  <si>
    <t>11.5</t>
  </si>
  <si>
    <t>22.6</t>
  </si>
  <si>
    <t>219.1</t>
  </si>
  <si>
    <t>平成25年度</t>
  </si>
  <si>
    <t>平成24年度</t>
  </si>
  <si>
    <t>その他の施設</t>
  </si>
  <si>
    <t>平成26年度</t>
  </si>
  <si>
    <t>0.407</t>
  </si>
  <si>
    <t>94.7</t>
  </si>
  <si>
    <t>101.2</t>
  </si>
  <si>
    <t>9.9</t>
  </si>
  <si>
    <t>21.2</t>
  </si>
  <si>
    <t>219.0</t>
  </si>
  <si>
    <t>平成25年度</t>
  </si>
  <si>
    <t>平成27年度</t>
  </si>
  <si>
    <t>-</t>
  </si>
  <si>
    <t>平成27年度</t>
  </si>
  <si>
    <t>0.400</t>
  </si>
  <si>
    <t>96.7</t>
  </si>
  <si>
    <t>8.8</t>
  </si>
  <si>
    <t>19.8</t>
  </si>
  <si>
    <t>191.7</t>
  </si>
  <si>
    <t>平成27年度</t>
  </si>
  <si>
    <t>平成27年度</t>
  </si>
  <si>
    <t>平成28年度</t>
  </si>
  <si>
    <t>平成28年度</t>
  </si>
  <si>
    <t>97.6</t>
  </si>
  <si>
    <t>8.0</t>
  </si>
  <si>
    <t>19.2</t>
  </si>
  <si>
    <t>191.0</t>
  </si>
  <si>
    <t>平成28年度</t>
  </si>
  <si>
    <t>徴収率
(%)</t>
  </si>
  <si>
    <t>平成29年度</t>
  </si>
  <si>
    <t>平成30年度</t>
  </si>
  <si>
    <t>平成29年度</t>
  </si>
  <si>
    <t>平成30年度</t>
  </si>
  <si>
    <t>0.405</t>
  </si>
  <si>
    <t>99.2</t>
  </si>
  <si>
    <t>94.0</t>
  </si>
  <si>
    <t>7.8</t>
  </si>
  <si>
    <t>7.2</t>
  </si>
  <si>
    <t>19.1</t>
  </si>
  <si>
    <t>18.8</t>
  </si>
  <si>
    <t>187.2</t>
  </si>
  <si>
    <t>177.0</t>
  </si>
  <si>
    <t>平成29年度</t>
  </si>
  <si>
    <t>平成30年度</t>
  </si>
  <si>
    <t>4 水道事業会計決算状況</t>
  </si>
  <si>
    <t>5 市税</t>
  </si>
  <si>
    <t>6 公有財産</t>
  </si>
  <si>
    <t>資料：行政経営部財政課　「歳入歳出決算書」</t>
  </si>
  <si>
    <t>資料：行政経営部管財契約課</t>
  </si>
  <si>
    <t>資料：行政経営部税務課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</si>
</sst>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.0;[Red]\-#,##0.0"/>
    <numFmt numFmtId="178" formatCode="#,##0.0_ ;[Red]\-#,##0.0\ "/>
    <numFmt numFmtId="179" formatCode="#,##0;&quot;△ &quot;#,##0"/>
    <numFmt numFmtId="180" formatCode="0.0E+00"/>
    <numFmt numFmtId="181" formatCode="#,##0;&quot;▲ &quot;#,##0"/>
    <numFmt numFmtId="182" formatCode="#,##0_ ;[Red]\-#,##0\ "/>
    <numFmt numFmtId="183" formatCode="0_);[Red]\(0\)"/>
    <numFmt numFmtId="184" formatCode="0.0_);[Red]\(0.0\)"/>
    <numFmt numFmtId="185" formatCode="0.0_ "/>
    <numFmt numFmtId="186" formatCode="#,##0_ "/>
    <numFmt numFmtId="187" formatCode="#,##0.000;[Red]\-#,##0.000"/>
    <numFmt numFmtId="188" formatCode="#,##0;[Red]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#,##0_);[Red]\(#,##0\)"/>
    <numFmt numFmtId="194" formatCode="0.000%"/>
    <numFmt numFmtId="195" formatCode="[$€-2]\ #,##0.00_);[Red]\([$€-2]\ #,##0.00\)"/>
    <numFmt numFmtId="196" formatCode="0.00_ "/>
    <numFmt numFmtId="197" formatCode="#,##0.00_ ;[Red]\-#,##0.00\ "/>
    <numFmt numFmtId="198" formatCode="0.00_);[Red]\(0.00\)"/>
    <numFmt numFmtId="199" formatCode="0.000_ "/>
    <numFmt numFmtId="200" formatCode="0.000_ ;[Red]\-0.000\ "/>
    <numFmt numFmtId="201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6" fillId="24" borderId="0" xfId="62" applyFont="1" applyFill="1" applyAlignment="1">
      <alignment horizontal="left" vertical="center"/>
      <protection/>
    </xf>
    <xf numFmtId="0" fontId="5" fillId="24" borderId="0" xfId="62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5" fillId="24" borderId="0" xfId="62" applyFont="1" applyFill="1" applyAlignment="1">
      <alignment horizontal="left" vertical="center" indent="1"/>
      <protection/>
    </xf>
    <xf numFmtId="38" fontId="6" fillId="24" borderId="0" xfId="49" applyFont="1" applyFill="1" applyAlignment="1">
      <alignment vertical="center"/>
    </xf>
    <xf numFmtId="38" fontId="2" fillId="24" borderId="0" xfId="43" applyNumberFormat="1" applyFill="1" applyAlignment="1" applyProtection="1">
      <alignment horizontal="right" vertical="center"/>
      <protection/>
    </xf>
    <xf numFmtId="38" fontId="7" fillId="24" borderId="0" xfId="49" applyFont="1" applyFill="1" applyAlignment="1">
      <alignment vertical="center"/>
    </xf>
    <xf numFmtId="38" fontId="5" fillId="24" borderId="0" xfId="49" applyFont="1" applyFill="1" applyAlignment="1">
      <alignment vertical="center"/>
    </xf>
    <xf numFmtId="38" fontId="5" fillId="24" borderId="0" xfId="49" applyFont="1" applyFill="1" applyAlignment="1">
      <alignment horizontal="right" vertical="center"/>
    </xf>
    <xf numFmtId="38" fontId="5" fillId="24" borderId="0" xfId="49" applyFont="1" applyFill="1" applyBorder="1" applyAlignment="1">
      <alignment horizontal="right" vertical="center"/>
    </xf>
    <xf numFmtId="38" fontId="5" fillId="24" borderId="10" xfId="49" applyFont="1" applyFill="1" applyBorder="1" applyAlignment="1">
      <alignment horizontal="center" vertical="center"/>
    </xf>
    <xf numFmtId="38" fontId="5" fillId="24" borderId="0" xfId="49" applyFont="1" applyFill="1" applyAlignment="1">
      <alignment horizontal="center" vertical="center"/>
    </xf>
    <xf numFmtId="38" fontId="5" fillId="24" borderId="11" xfId="49" applyFont="1" applyFill="1" applyBorder="1" applyAlignment="1">
      <alignment vertical="center"/>
    </xf>
    <xf numFmtId="38" fontId="4" fillId="24" borderId="11" xfId="49" applyFont="1" applyFill="1" applyBorder="1" applyAlignment="1">
      <alignment vertical="center"/>
    </xf>
    <xf numFmtId="38" fontId="5" fillId="24" borderId="0" xfId="49" applyFont="1" applyFill="1" applyBorder="1" applyAlignment="1">
      <alignment horizontal="center" vertical="center"/>
    </xf>
    <xf numFmtId="38" fontId="4" fillId="24" borderId="0" xfId="49" applyFont="1" applyFill="1" applyBorder="1" applyAlignment="1">
      <alignment vertical="center"/>
    </xf>
    <xf numFmtId="38" fontId="5" fillId="24" borderId="0" xfId="49" applyFont="1" applyFill="1" applyBorder="1" applyAlignment="1">
      <alignment vertical="center"/>
    </xf>
    <xf numFmtId="38" fontId="5" fillId="24" borderId="12" xfId="49" applyFont="1" applyFill="1" applyBorder="1" applyAlignment="1">
      <alignment vertical="center"/>
    </xf>
    <xf numFmtId="38" fontId="5" fillId="24" borderId="13" xfId="49" applyFont="1" applyFill="1" applyBorder="1" applyAlignment="1">
      <alignment vertical="center"/>
    </xf>
    <xf numFmtId="0" fontId="6" fillId="24" borderId="0" xfId="71" applyFont="1" applyFill="1" applyBorder="1" applyAlignment="1">
      <alignment vertical="center"/>
      <protection/>
    </xf>
    <xf numFmtId="38" fontId="6" fillId="24" borderId="0" xfId="71" applyNumberFormat="1" applyFont="1" applyFill="1" applyBorder="1" applyAlignment="1">
      <alignment vertical="center"/>
      <protection/>
    </xf>
    <xf numFmtId="0" fontId="6" fillId="24" borderId="0" xfId="71" applyFont="1" applyFill="1" applyBorder="1" applyAlignment="1">
      <alignment horizontal="center" vertical="center"/>
      <protection/>
    </xf>
    <xf numFmtId="0" fontId="6" fillId="24" borderId="0" xfId="71" applyFont="1" applyFill="1" applyAlignment="1">
      <alignment vertical="center"/>
      <protection/>
    </xf>
    <xf numFmtId="0" fontId="5" fillId="24" borderId="0" xfId="71" applyFont="1" applyFill="1" applyBorder="1" applyAlignment="1">
      <alignment vertical="center"/>
      <protection/>
    </xf>
    <xf numFmtId="0" fontId="5" fillId="24" borderId="0" xfId="71" applyFont="1" applyFill="1" applyAlignment="1">
      <alignment vertical="center"/>
      <protection/>
    </xf>
    <xf numFmtId="0" fontId="5" fillId="24" borderId="0" xfId="71" applyFont="1" applyFill="1" applyAlignment="1">
      <alignment horizontal="right" vertical="center"/>
      <protection/>
    </xf>
    <xf numFmtId="0" fontId="5" fillId="24" borderId="14" xfId="71" applyFont="1" applyFill="1" applyBorder="1" applyAlignment="1">
      <alignment horizontal="center" vertical="center"/>
      <protection/>
    </xf>
    <xf numFmtId="0" fontId="5" fillId="24" borderId="14" xfId="71" applyFont="1" applyFill="1" applyBorder="1" applyAlignment="1">
      <alignment horizontal="center" vertical="center" wrapText="1"/>
      <protection/>
    </xf>
    <xf numFmtId="38" fontId="5" fillId="24" borderId="15" xfId="49" applyFont="1" applyFill="1" applyBorder="1" applyAlignment="1">
      <alignment vertical="center"/>
    </xf>
    <xf numFmtId="178" fontId="5" fillId="24" borderId="11" xfId="49" applyNumberFormat="1" applyFont="1" applyFill="1" applyBorder="1" applyAlignment="1">
      <alignment vertical="center"/>
    </xf>
    <xf numFmtId="38" fontId="5" fillId="24" borderId="11" xfId="49" applyNumberFormat="1" applyFont="1" applyFill="1" applyBorder="1" applyAlignment="1">
      <alignment vertical="center"/>
    </xf>
    <xf numFmtId="184" fontId="5" fillId="24" borderId="11" xfId="49" applyNumberFormat="1" applyFont="1" applyFill="1" applyBorder="1" applyAlignment="1">
      <alignment vertical="center"/>
    </xf>
    <xf numFmtId="38" fontId="5" fillId="24" borderId="16" xfId="49" applyFont="1" applyFill="1" applyBorder="1" applyAlignment="1">
      <alignment vertical="center"/>
    </xf>
    <xf numFmtId="178" fontId="5" fillId="24" borderId="0" xfId="49" applyNumberFormat="1" applyFont="1" applyFill="1" applyBorder="1" applyAlignment="1">
      <alignment vertical="center"/>
    </xf>
    <xf numFmtId="38" fontId="5" fillId="24" borderId="0" xfId="49" applyNumberFormat="1" applyFont="1" applyFill="1" applyBorder="1" applyAlignment="1">
      <alignment vertical="center"/>
    </xf>
    <xf numFmtId="184" fontId="5" fillId="24" borderId="0" xfId="49" applyNumberFormat="1" applyFont="1" applyFill="1" applyBorder="1" applyAlignment="1">
      <alignment vertical="center"/>
    </xf>
    <xf numFmtId="38" fontId="5" fillId="24" borderId="17" xfId="49" applyFont="1" applyFill="1" applyBorder="1" applyAlignment="1">
      <alignment vertical="center"/>
    </xf>
    <xf numFmtId="178" fontId="5" fillId="24" borderId="13" xfId="49" applyNumberFormat="1" applyFont="1" applyFill="1" applyBorder="1" applyAlignment="1">
      <alignment vertical="center"/>
    </xf>
    <xf numFmtId="38" fontId="5" fillId="24" borderId="13" xfId="49" applyNumberFormat="1" applyFont="1" applyFill="1" applyBorder="1" applyAlignment="1">
      <alignment vertical="center"/>
    </xf>
    <xf numFmtId="184" fontId="5" fillId="24" borderId="13" xfId="49" applyNumberFormat="1" applyFont="1" applyFill="1" applyBorder="1" applyAlignment="1">
      <alignment vertical="center"/>
    </xf>
    <xf numFmtId="0" fontId="8" fillId="24" borderId="0" xfId="71" applyFont="1" applyFill="1" applyBorder="1" applyAlignment="1">
      <alignment vertical="center"/>
      <protection/>
    </xf>
    <xf numFmtId="0" fontId="8" fillId="24" borderId="0" xfId="71" applyFont="1" applyFill="1" applyAlignment="1">
      <alignment vertical="center"/>
      <protection/>
    </xf>
    <xf numFmtId="0" fontId="6" fillId="24" borderId="0" xfId="73" applyFont="1" applyFill="1" applyAlignment="1">
      <alignment vertical="center"/>
      <protection/>
    </xf>
    <xf numFmtId="0" fontId="6" fillId="24" borderId="0" xfId="0" applyFont="1" applyFill="1" applyAlignment="1">
      <alignment vertical="center"/>
    </xf>
    <xf numFmtId="0" fontId="5" fillId="24" borderId="0" xfId="73" applyFont="1" applyFill="1" applyAlignment="1">
      <alignment horizontal="left" vertical="center"/>
      <protection/>
    </xf>
    <xf numFmtId="0" fontId="5" fillId="24" borderId="0" xfId="73" applyFont="1" applyFill="1" applyAlignment="1">
      <alignment vertical="center"/>
      <protection/>
    </xf>
    <xf numFmtId="0" fontId="5" fillId="24" borderId="0" xfId="73" applyFont="1" applyFill="1" applyAlignment="1">
      <alignment horizontal="right" vertical="center"/>
      <protection/>
    </xf>
    <xf numFmtId="0" fontId="5" fillId="24" borderId="0" xfId="0" applyFont="1" applyFill="1" applyAlignment="1">
      <alignment vertical="center"/>
    </xf>
    <xf numFmtId="0" fontId="5" fillId="24" borderId="10" xfId="73" applyFont="1" applyFill="1" applyBorder="1" applyAlignment="1">
      <alignment horizontal="center" vertical="center"/>
      <protection/>
    </xf>
    <xf numFmtId="0" fontId="5" fillId="24" borderId="18" xfId="73" applyFont="1" applyFill="1" applyBorder="1" applyAlignment="1">
      <alignment horizontal="center" vertical="center"/>
      <protection/>
    </xf>
    <xf numFmtId="38" fontId="4" fillId="24" borderId="0" xfId="49" applyFont="1" applyFill="1" applyBorder="1" applyAlignment="1">
      <alignment horizontal="right" vertical="center"/>
    </xf>
    <xf numFmtId="179" fontId="5" fillId="24" borderId="0" xfId="49" applyNumberFormat="1" applyFont="1" applyFill="1" applyBorder="1" applyAlignment="1">
      <alignment vertical="center"/>
    </xf>
    <xf numFmtId="179" fontId="5" fillId="24" borderId="13" xfId="49" applyNumberFormat="1" applyFont="1" applyFill="1" applyBorder="1" applyAlignment="1">
      <alignment vertical="center"/>
    </xf>
    <xf numFmtId="0" fontId="8" fillId="24" borderId="0" xfId="73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5" fillId="24" borderId="0" xfId="73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6" fillId="24" borderId="0" xfId="69" applyFont="1" applyFill="1" applyAlignment="1">
      <alignment horizontal="left" vertical="center"/>
      <protection/>
    </xf>
    <xf numFmtId="0" fontId="6" fillId="24" borderId="0" xfId="69" applyFont="1" applyFill="1" applyAlignment="1">
      <alignment vertical="center"/>
      <protection/>
    </xf>
    <xf numFmtId="0" fontId="7" fillId="24" borderId="0" xfId="69" applyFont="1" applyFill="1" applyAlignment="1">
      <alignment vertical="center"/>
      <protection/>
    </xf>
    <xf numFmtId="0" fontId="5" fillId="24" borderId="0" xfId="69" applyFont="1" applyFill="1" applyAlignment="1">
      <alignment vertical="center"/>
      <protection/>
    </xf>
    <xf numFmtId="0" fontId="5" fillId="24" borderId="0" xfId="69" applyFont="1" applyFill="1" applyAlignment="1">
      <alignment horizontal="right" vertical="center"/>
      <protection/>
    </xf>
    <xf numFmtId="0" fontId="5" fillId="24" borderId="19" xfId="69" applyFont="1" applyFill="1" applyBorder="1" applyAlignment="1">
      <alignment horizontal="center" vertical="center"/>
      <protection/>
    </xf>
    <xf numFmtId="0" fontId="5" fillId="24" borderId="18" xfId="69" applyFont="1" applyFill="1" applyBorder="1" applyAlignment="1">
      <alignment horizontal="center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176" fontId="5" fillId="24" borderId="0" xfId="49" applyNumberFormat="1" applyFont="1" applyFill="1" applyBorder="1" applyAlignment="1">
      <alignment vertical="center"/>
    </xf>
    <xf numFmtId="49" fontId="5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horizontal="right" vertical="center"/>
    </xf>
    <xf numFmtId="177" fontId="5" fillId="24" borderId="0" xfId="49" applyNumberFormat="1" applyFont="1" applyFill="1" applyBorder="1" applyAlignment="1">
      <alignment vertical="center"/>
    </xf>
    <xf numFmtId="38" fontId="5" fillId="24" borderId="0" xfId="49" applyFont="1" applyFill="1" applyBorder="1" applyAlignment="1" quotePrefix="1">
      <alignment horizontal="right" vertical="center"/>
    </xf>
    <xf numFmtId="38" fontId="5" fillId="24" borderId="13" xfId="49" applyFont="1" applyFill="1" applyBorder="1" applyAlignment="1" quotePrefix="1">
      <alignment horizontal="right" vertical="center"/>
    </xf>
    <xf numFmtId="49" fontId="5" fillId="24" borderId="13" xfId="49" applyNumberFormat="1" applyFont="1" applyFill="1" applyBorder="1" applyAlignment="1">
      <alignment horizontal="right" vertical="center"/>
    </xf>
    <xf numFmtId="0" fontId="8" fillId="24" borderId="0" xfId="69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vertical="center"/>
      <protection/>
    </xf>
    <xf numFmtId="0" fontId="5" fillId="24" borderId="0" xfId="65" applyFont="1" applyFill="1" applyAlignment="1">
      <alignment horizontal="right" vertical="center"/>
      <protection/>
    </xf>
    <xf numFmtId="0" fontId="5" fillId="24" borderId="20" xfId="65" applyFont="1" applyFill="1" applyBorder="1" applyAlignment="1">
      <alignment horizontal="center" vertical="center"/>
      <protection/>
    </xf>
    <xf numFmtId="0" fontId="5" fillId="24" borderId="10" xfId="65" applyFont="1" applyFill="1" applyBorder="1" applyAlignment="1">
      <alignment horizontal="center" vertical="center"/>
      <protection/>
    </xf>
    <xf numFmtId="0" fontId="5" fillId="24" borderId="18" xfId="65" applyFont="1" applyFill="1" applyBorder="1" applyAlignment="1">
      <alignment horizontal="center" vertical="center"/>
      <protection/>
    </xf>
    <xf numFmtId="0" fontId="5" fillId="24" borderId="21" xfId="65" applyFont="1" applyFill="1" applyBorder="1" applyAlignment="1">
      <alignment vertical="center"/>
      <protection/>
    </xf>
    <xf numFmtId="38" fontId="5" fillId="24" borderId="22" xfId="49" applyFont="1" applyFill="1" applyBorder="1" applyAlignment="1">
      <alignment vertical="center"/>
    </xf>
    <xf numFmtId="38" fontId="5" fillId="24" borderId="23" xfId="49" applyFont="1" applyFill="1" applyBorder="1" applyAlignment="1">
      <alignment vertical="center"/>
    </xf>
    <xf numFmtId="38" fontId="5" fillId="24" borderId="23" xfId="49" applyFont="1" applyFill="1" applyBorder="1" applyAlignment="1" quotePrefix="1">
      <alignment horizontal="right" vertical="center"/>
    </xf>
    <xf numFmtId="0" fontId="5" fillId="24" borderId="24" xfId="64" applyFont="1" applyFill="1" applyBorder="1" applyAlignment="1">
      <alignment horizontal="center" vertical="center"/>
      <protection/>
    </xf>
    <xf numFmtId="38" fontId="5" fillId="24" borderId="25" xfId="65" applyNumberFormat="1" applyFont="1" applyFill="1" applyBorder="1" applyAlignment="1">
      <alignment vertical="center"/>
      <protection/>
    </xf>
    <xf numFmtId="38" fontId="5" fillId="24" borderId="26" xfId="65" applyNumberFormat="1" applyFont="1" applyFill="1" applyBorder="1" applyAlignment="1">
      <alignment vertical="center"/>
      <protection/>
    </xf>
    <xf numFmtId="0" fontId="8" fillId="24" borderId="0" xfId="63" applyFont="1" applyFill="1" applyAlignment="1">
      <alignment vertical="center"/>
      <protection/>
    </xf>
    <xf numFmtId="38" fontId="8" fillId="24" borderId="0" xfId="49" applyFont="1" applyFill="1" applyAlignment="1">
      <alignment vertical="center"/>
    </xf>
    <xf numFmtId="0" fontId="5" fillId="24" borderId="0" xfId="67" applyFont="1" applyFill="1" applyAlignment="1">
      <alignment vertical="center"/>
      <protection/>
    </xf>
    <xf numFmtId="0" fontId="5" fillId="24" borderId="0" xfId="67" applyFont="1" applyFill="1" applyAlignment="1">
      <alignment horizontal="right" vertical="center"/>
      <protection/>
    </xf>
    <xf numFmtId="0" fontId="5" fillId="24" borderId="20" xfId="67" applyFont="1" applyFill="1" applyBorder="1" applyAlignment="1">
      <alignment horizontal="center" vertical="center"/>
      <protection/>
    </xf>
    <xf numFmtId="0" fontId="5" fillId="24" borderId="10" xfId="67" applyFont="1" applyFill="1" applyBorder="1" applyAlignment="1">
      <alignment horizontal="center" vertical="center"/>
      <protection/>
    </xf>
    <xf numFmtId="0" fontId="5" fillId="24" borderId="18" xfId="67" applyFont="1" applyFill="1" applyBorder="1" applyAlignment="1">
      <alignment horizontal="center" vertical="center"/>
      <protection/>
    </xf>
    <xf numFmtId="0" fontId="5" fillId="24" borderId="21" xfId="67" applyFont="1" applyFill="1" applyBorder="1" applyAlignment="1">
      <alignment vertical="center"/>
      <protection/>
    </xf>
    <xf numFmtId="0" fontId="5" fillId="24" borderId="21" xfId="67" applyFont="1" applyFill="1" applyBorder="1" applyAlignment="1">
      <alignment vertical="center" shrinkToFit="1"/>
      <protection/>
    </xf>
    <xf numFmtId="38" fontId="5" fillId="24" borderId="25" xfId="67" applyNumberFormat="1" applyFont="1" applyFill="1" applyBorder="1" applyAlignment="1">
      <alignment vertical="center"/>
      <protection/>
    </xf>
    <xf numFmtId="38" fontId="5" fillId="24" borderId="26" xfId="67" applyNumberFormat="1" applyFont="1" applyFill="1" applyBorder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0" fontId="5" fillId="24" borderId="0" xfId="63" applyFont="1" applyFill="1" applyAlignment="1">
      <alignment vertical="center"/>
      <protection/>
    </xf>
    <xf numFmtId="0" fontId="5" fillId="24" borderId="18" xfId="63" applyFont="1" applyFill="1" applyBorder="1" applyAlignment="1">
      <alignment horizontal="center" vertical="center"/>
      <protection/>
    </xf>
    <xf numFmtId="38" fontId="5" fillId="24" borderId="18" xfId="49" applyFont="1" applyFill="1" applyBorder="1" applyAlignment="1">
      <alignment horizontal="center" vertical="center"/>
    </xf>
    <xf numFmtId="38" fontId="5" fillId="24" borderId="27" xfId="49" applyFont="1" applyFill="1" applyBorder="1" applyAlignment="1">
      <alignment vertical="center"/>
    </xf>
    <xf numFmtId="38" fontId="5" fillId="24" borderId="25" xfId="49" applyFont="1" applyFill="1" applyBorder="1" applyAlignment="1">
      <alignment vertical="center"/>
    </xf>
    <xf numFmtId="38" fontId="5" fillId="24" borderId="26" xfId="49" applyFont="1" applyFill="1" applyBorder="1" applyAlignment="1">
      <alignment vertical="center"/>
    </xf>
    <xf numFmtId="0" fontId="5" fillId="24" borderId="0" xfId="64" applyFont="1" applyFill="1" applyAlignment="1">
      <alignment vertical="center"/>
      <protection/>
    </xf>
    <xf numFmtId="0" fontId="5" fillId="24" borderId="0" xfId="64" applyFont="1" applyFill="1" applyAlignment="1">
      <alignment horizontal="right" vertical="center"/>
      <protection/>
    </xf>
    <xf numFmtId="0" fontId="5" fillId="24" borderId="18" xfId="64" applyFont="1" applyFill="1" applyBorder="1" applyAlignment="1">
      <alignment horizontal="center" vertical="center"/>
      <protection/>
    </xf>
    <xf numFmtId="38" fontId="5" fillId="24" borderId="28" xfId="49" applyFont="1" applyFill="1" applyBorder="1" applyAlignment="1">
      <alignment vertical="center"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vertical="center" shrinkToFit="1"/>
      <protection/>
    </xf>
    <xf numFmtId="0" fontId="5" fillId="0" borderId="24" xfId="64" applyFont="1" applyFill="1" applyBorder="1" applyAlignment="1">
      <alignment horizontal="center" vertical="center"/>
      <protection/>
    </xf>
    <xf numFmtId="0" fontId="5" fillId="0" borderId="21" xfId="64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9" applyFont="1" applyFill="1" applyBorder="1" applyAlignment="1">
      <alignment vertical="center"/>
      <protection/>
    </xf>
    <xf numFmtId="0" fontId="5" fillId="0" borderId="29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0" fontId="5" fillId="0" borderId="30" xfId="73" applyFont="1" applyFill="1" applyBorder="1" applyAlignment="1">
      <alignment horizontal="left" vertical="center"/>
      <protection/>
    </xf>
    <xf numFmtId="0" fontId="5" fillId="0" borderId="21" xfId="73" applyFont="1" applyFill="1" applyBorder="1" applyAlignment="1">
      <alignment horizontal="left" vertical="center" indent="1"/>
      <protection/>
    </xf>
    <xf numFmtId="0" fontId="5" fillId="0" borderId="21" xfId="73" applyFont="1" applyFill="1" applyBorder="1" applyAlignment="1">
      <alignment horizontal="left" vertical="center"/>
      <protection/>
    </xf>
    <xf numFmtId="0" fontId="5" fillId="0" borderId="29" xfId="73" applyFont="1" applyFill="1" applyBorder="1" applyAlignment="1">
      <alignment horizontal="left" vertical="center"/>
      <protection/>
    </xf>
    <xf numFmtId="0" fontId="8" fillId="0" borderId="0" xfId="73" applyFont="1" applyFill="1" applyAlignment="1">
      <alignment horizontal="left" vertical="center"/>
      <protection/>
    </xf>
    <xf numFmtId="0" fontId="5" fillId="0" borderId="29" xfId="73" applyFont="1" applyFill="1" applyBorder="1" applyAlignment="1">
      <alignment horizontal="left" vertical="center" indent="1"/>
      <protection/>
    </xf>
    <xf numFmtId="0" fontId="5" fillId="0" borderId="30" xfId="71" applyFont="1" applyFill="1" applyBorder="1" applyAlignment="1">
      <alignment vertical="center"/>
      <protection/>
    </xf>
    <xf numFmtId="0" fontId="5" fillId="0" borderId="21" xfId="71" applyFont="1" applyFill="1" applyBorder="1" applyAlignment="1">
      <alignment horizontal="left" vertical="center" indent="1"/>
      <protection/>
    </xf>
    <xf numFmtId="0" fontId="5" fillId="0" borderId="21" xfId="71" applyFont="1" applyFill="1" applyBorder="1" applyAlignment="1">
      <alignment horizontal="left" vertical="center" indent="2"/>
      <protection/>
    </xf>
    <xf numFmtId="0" fontId="5" fillId="0" borderId="21" xfId="71" applyFont="1" applyFill="1" applyBorder="1" applyAlignment="1">
      <alignment vertical="center" shrinkToFit="1"/>
      <protection/>
    </xf>
    <xf numFmtId="0" fontId="5" fillId="0" borderId="21" xfId="71" applyFont="1" applyFill="1" applyBorder="1" applyAlignment="1">
      <alignment vertical="center"/>
      <protection/>
    </xf>
    <xf numFmtId="0" fontId="5" fillId="0" borderId="29" xfId="71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vertical="center"/>
      <protection/>
    </xf>
    <xf numFmtId="0" fontId="5" fillId="0" borderId="14" xfId="71" applyFont="1" applyFill="1" applyBorder="1" applyAlignment="1">
      <alignment horizontal="center" vertical="center"/>
      <protection/>
    </xf>
    <xf numFmtId="0" fontId="5" fillId="0" borderId="14" xfId="71" applyFont="1" applyFill="1" applyBorder="1" applyAlignment="1">
      <alignment horizontal="center" vertical="center" wrapText="1"/>
      <protection/>
    </xf>
    <xf numFmtId="38" fontId="5" fillId="0" borderId="11" xfId="49" applyNumberFormat="1" applyFont="1" applyFill="1" applyBorder="1" applyAlignment="1">
      <alignment vertical="center"/>
    </xf>
    <xf numFmtId="184" fontId="5" fillId="0" borderId="11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184" fontId="5" fillId="0" borderId="0" xfId="49" applyNumberFormat="1" applyFont="1" applyFill="1" applyBorder="1" applyAlignment="1">
      <alignment vertical="center"/>
    </xf>
    <xf numFmtId="38" fontId="5" fillId="0" borderId="13" xfId="49" applyNumberFormat="1" applyFont="1" applyFill="1" applyBorder="1" applyAlignment="1">
      <alignment vertical="center"/>
    </xf>
    <xf numFmtId="184" fontId="5" fillId="0" borderId="13" xfId="49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left" vertical="center" indent="1"/>
    </xf>
    <xf numFmtId="38" fontId="5" fillId="0" borderId="21" xfId="49" applyFont="1" applyFill="1" applyBorder="1" applyAlignment="1">
      <alignment horizontal="left" vertical="center" indent="1"/>
    </xf>
    <xf numFmtId="38" fontId="5" fillId="0" borderId="21" xfId="49" applyFont="1" applyFill="1" applyBorder="1" applyAlignment="1">
      <alignment horizontal="left" vertical="center" indent="2"/>
    </xf>
    <xf numFmtId="38" fontId="5" fillId="0" borderId="29" xfId="49" applyFont="1" applyFill="1" applyBorder="1" applyAlignment="1">
      <alignment horizontal="left" vertical="center" indent="1"/>
    </xf>
    <xf numFmtId="38" fontId="8" fillId="0" borderId="0" xfId="49" applyFont="1" applyFill="1" applyBorder="1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9" applyFont="1" applyFill="1" applyAlignment="1">
      <alignment horizontal="left" vertical="center"/>
      <protection/>
    </xf>
    <xf numFmtId="38" fontId="4" fillId="0" borderId="30" xfId="49" applyFont="1" applyFill="1" applyBorder="1" applyAlignment="1">
      <alignment horizontal="left" vertical="center"/>
    </xf>
    <xf numFmtId="38" fontId="4" fillId="0" borderId="21" xfId="49" applyFont="1" applyFill="1" applyBorder="1" applyAlignment="1">
      <alignment horizontal="left" vertical="center"/>
    </xf>
    <xf numFmtId="38" fontId="4" fillId="0" borderId="18" xfId="5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4" fillId="0" borderId="13" xfId="51" applyFont="1" applyFill="1" applyBorder="1" applyAlignment="1">
      <alignment vertical="center"/>
    </xf>
    <xf numFmtId="38" fontId="4" fillId="0" borderId="31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right" vertical="center"/>
    </xf>
    <xf numFmtId="38" fontId="4" fillId="0" borderId="28" xfId="51" applyFont="1" applyFill="1" applyBorder="1" applyAlignment="1">
      <alignment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28" xfId="51" applyFont="1" applyFill="1" applyBorder="1" applyAlignment="1">
      <alignment horizontal="right" vertical="center"/>
    </xf>
    <xf numFmtId="0" fontId="4" fillId="0" borderId="18" xfId="66" applyFont="1" applyFill="1" applyBorder="1" applyAlignment="1">
      <alignment horizontal="center" vertical="center"/>
      <protection/>
    </xf>
    <xf numFmtId="38" fontId="5" fillId="0" borderId="0" xfId="51" applyFont="1" applyFill="1" applyBorder="1" applyAlignment="1" quotePrefix="1">
      <alignment horizontal="right" vertical="center"/>
    </xf>
    <xf numFmtId="38" fontId="4" fillId="0" borderId="26" xfId="66" applyNumberFormat="1" applyFont="1" applyFill="1" applyBorder="1" applyAlignment="1">
      <alignment vertical="center"/>
      <protection/>
    </xf>
    <xf numFmtId="38" fontId="4" fillId="0" borderId="26" xfId="68" applyNumberFormat="1" applyFont="1" applyFill="1" applyBorder="1" applyAlignment="1">
      <alignment vertical="center"/>
      <protection/>
    </xf>
    <xf numFmtId="0" fontId="4" fillId="0" borderId="31" xfId="70" applyFont="1" applyFill="1" applyBorder="1" applyAlignment="1">
      <alignment horizontal="center" vertical="center"/>
      <protection/>
    </xf>
    <xf numFmtId="179" fontId="4" fillId="0" borderId="0" xfId="51" applyNumberFormat="1" applyFont="1" applyFill="1" applyBorder="1" applyAlignment="1">
      <alignment vertical="center"/>
    </xf>
    <xf numFmtId="49" fontId="4" fillId="0" borderId="0" xfId="51" applyNumberFormat="1" applyFont="1" applyFill="1" applyBorder="1" applyAlignment="1">
      <alignment horizontal="right" vertical="center"/>
    </xf>
    <xf numFmtId="177" fontId="4" fillId="0" borderId="0" xfId="51" applyNumberFormat="1" applyFont="1" applyFill="1" applyBorder="1" applyAlignment="1">
      <alignment vertical="center"/>
    </xf>
    <xf numFmtId="49" fontId="4" fillId="0" borderId="13" xfId="51" applyNumberFormat="1" applyFont="1" applyFill="1" applyBorder="1" applyAlignment="1">
      <alignment horizontal="right" vertical="center"/>
    </xf>
    <xf numFmtId="0" fontId="4" fillId="0" borderId="18" xfId="74" applyFont="1" applyFill="1" applyBorder="1" applyAlignment="1">
      <alignment horizontal="center" vertical="center"/>
      <protection/>
    </xf>
    <xf numFmtId="179" fontId="4" fillId="0" borderId="13" xfId="51" applyNumberFormat="1" applyFont="1" applyFill="1" applyBorder="1" applyAlignment="1">
      <alignment vertical="center"/>
    </xf>
    <xf numFmtId="0" fontId="4" fillId="0" borderId="14" xfId="72" applyFont="1" applyFill="1" applyBorder="1" applyAlignment="1">
      <alignment horizontal="center" vertical="center"/>
      <protection/>
    </xf>
    <xf numFmtId="0" fontId="4" fillId="0" borderId="32" xfId="72" applyFont="1" applyFill="1" applyBorder="1" applyAlignment="1">
      <alignment horizontal="center" vertical="center" wrapText="1"/>
      <protection/>
    </xf>
    <xf numFmtId="38" fontId="4" fillId="0" borderId="11" xfId="51" applyNumberFormat="1" applyFont="1" applyFill="1" applyBorder="1" applyAlignment="1">
      <alignment vertical="center"/>
    </xf>
    <xf numFmtId="184" fontId="4" fillId="0" borderId="11" xfId="51" applyNumberFormat="1" applyFont="1" applyFill="1" applyBorder="1" applyAlignment="1">
      <alignment vertical="center"/>
    </xf>
    <xf numFmtId="38" fontId="4" fillId="0" borderId="0" xfId="51" applyNumberFormat="1" applyFont="1" applyFill="1" applyBorder="1" applyAlignment="1">
      <alignment vertical="center"/>
    </xf>
    <xf numFmtId="184" fontId="4" fillId="0" borderId="0" xfId="51" applyNumberFormat="1" applyFont="1" applyFill="1" applyBorder="1" applyAlignment="1">
      <alignment vertical="center"/>
    </xf>
    <xf numFmtId="184" fontId="4" fillId="0" borderId="13" xfId="51" applyNumberFormat="1" applyFont="1" applyFill="1" applyBorder="1" applyAlignment="1">
      <alignment vertical="center"/>
    </xf>
    <xf numFmtId="0" fontId="5" fillId="0" borderId="32" xfId="71" applyFont="1" applyFill="1" applyBorder="1" applyAlignment="1">
      <alignment horizontal="center" vertical="center" wrapText="1"/>
      <protection/>
    </xf>
    <xf numFmtId="38" fontId="4" fillId="0" borderId="13" xfId="51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18" xfId="51" applyFont="1" applyFill="1" applyBorder="1" applyAlignment="1">
      <alignment horizontal="center" vertical="center"/>
    </xf>
    <xf numFmtId="38" fontId="5" fillId="0" borderId="26" xfId="51" applyFont="1" applyFill="1" applyBorder="1" applyAlignment="1">
      <alignment vertical="center"/>
    </xf>
    <xf numFmtId="38" fontId="5" fillId="0" borderId="11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5" fillId="0" borderId="28" xfId="51" applyFont="1" applyFill="1" applyBorder="1" applyAlignment="1">
      <alignment vertical="center"/>
    </xf>
    <xf numFmtId="38" fontId="5" fillId="0" borderId="28" xfId="51" applyFont="1" applyFill="1" applyBorder="1" applyAlignment="1">
      <alignment horizontal="right" vertical="center"/>
    </xf>
    <xf numFmtId="0" fontId="6" fillId="24" borderId="0" xfId="63" applyFont="1" applyFill="1" applyBorder="1" applyAlignment="1">
      <alignment vertical="center"/>
      <protection/>
    </xf>
    <xf numFmtId="0" fontId="5" fillId="24" borderId="0" xfId="63" applyFont="1" applyFill="1" applyBorder="1" applyAlignment="1">
      <alignment vertical="center"/>
      <protection/>
    </xf>
    <xf numFmtId="0" fontId="8" fillId="24" borderId="0" xfId="63" applyFont="1" applyFill="1" applyBorder="1" applyAlignment="1">
      <alignment vertical="center"/>
      <protection/>
    </xf>
    <xf numFmtId="38" fontId="5" fillId="0" borderId="13" xfId="51" applyFont="1" applyFill="1" applyBorder="1" applyAlignment="1">
      <alignment vertical="center"/>
    </xf>
    <xf numFmtId="0" fontId="5" fillId="0" borderId="18" xfId="66" applyFont="1" applyFill="1" applyBorder="1" applyAlignment="1">
      <alignment horizontal="center" vertical="center"/>
      <protection/>
    </xf>
    <xf numFmtId="38" fontId="5" fillId="0" borderId="26" xfId="66" applyNumberFormat="1" applyFont="1" applyFill="1" applyBorder="1" applyAlignment="1">
      <alignment vertical="center"/>
      <protection/>
    </xf>
    <xf numFmtId="38" fontId="5" fillId="0" borderId="28" xfId="51" applyFont="1" applyFill="1" applyBorder="1" applyAlignment="1" quotePrefix="1">
      <alignment horizontal="right" vertical="center"/>
    </xf>
    <xf numFmtId="38" fontId="5" fillId="0" borderId="26" xfId="68" applyNumberFormat="1" applyFont="1" applyFill="1" applyBorder="1" applyAlignment="1">
      <alignment vertical="center"/>
      <protection/>
    </xf>
    <xf numFmtId="0" fontId="5" fillId="24" borderId="0" xfId="65" applyFont="1" applyFill="1" applyBorder="1" applyAlignment="1">
      <alignment vertical="center"/>
      <protection/>
    </xf>
    <xf numFmtId="38" fontId="4" fillId="0" borderId="0" xfId="51" applyFont="1" applyFill="1" applyBorder="1" applyAlignment="1" quotePrefix="1">
      <alignment horizontal="right" vertical="center"/>
    </xf>
    <xf numFmtId="0" fontId="5" fillId="0" borderId="18" xfId="70" applyFont="1" applyFill="1" applyBorder="1" applyAlignment="1">
      <alignment horizontal="center" vertical="center"/>
      <protection/>
    </xf>
    <xf numFmtId="0" fontId="5" fillId="0" borderId="0" xfId="69" applyFont="1" applyFill="1" applyAlignment="1">
      <alignment vertical="center"/>
      <protection/>
    </xf>
    <xf numFmtId="0" fontId="8" fillId="0" borderId="0" xfId="69" applyFont="1" applyFill="1" applyAlignment="1">
      <alignment vertical="center"/>
      <protection/>
    </xf>
    <xf numFmtId="0" fontId="5" fillId="0" borderId="31" xfId="70" applyFont="1" applyFill="1" applyBorder="1" applyAlignment="1">
      <alignment horizontal="center" vertical="center"/>
      <protection/>
    </xf>
    <xf numFmtId="179" fontId="5" fillId="0" borderId="0" xfId="51" applyNumberFormat="1" applyFont="1" applyFill="1" applyBorder="1" applyAlignment="1">
      <alignment vertical="center"/>
    </xf>
    <xf numFmtId="49" fontId="5" fillId="0" borderId="0" xfId="51" applyNumberFormat="1" applyFont="1" applyFill="1" applyBorder="1" applyAlignment="1">
      <alignment horizontal="right" vertical="center"/>
    </xf>
    <xf numFmtId="177" fontId="5" fillId="0" borderId="0" xfId="51" applyNumberFormat="1" applyFont="1" applyFill="1" applyBorder="1" applyAlignment="1">
      <alignment vertical="center"/>
    </xf>
    <xf numFmtId="49" fontId="5" fillId="0" borderId="13" xfId="51" applyNumberFormat="1" applyFont="1" applyFill="1" applyBorder="1" applyAlignment="1">
      <alignment horizontal="right" vertical="center"/>
    </xf>
    <xf numFmtId="0" fontId="5" fillId="24" borderId="0" xfId="69" applyFont="1" applyFill="1" applyBorder="1" applyAlignment="1">
      <alignment vertical="center"/>
      <protection/>
    </xf>
    <xf numFmtId="0" fontId="8" fillId="24" borderId="0" xfId="69" applyFont="1" applyFill="1" applyBorder="1" applyAlignment="1">
      <alignment vertical="center"/>
      <protection/>
    </xf>
    <xf numFmtId="0" fontId="5" fillId="0" borderId="18" xfId="74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73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5" fillId="0" borderId="13" xfId="5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4" xfId="72" applyFont="1" applyFill="1" applyBorder="1" applyAlignment="1">
      <alignment horizontal="center" vertical="center"/>
      <protection/>
    </xf>
    <xf numFmtId="0" fontId="5" fillId="0" borderId="32" xfId="72" applyFont="1" applyFill="1" applyBorder="1" applyAlignment="1">
      <alignment horizontal="center" vertical="center" wrapText="1"/>
      <protection/>
    </xf>
    <xf numFmtId="38" fontId="5" fillId="0" borderId="11" xfId="51" applyNumberFormat="1" applyFont="1" applyFill="1" applyBorder="1" applyAlignment="1">
      <alignment vertical="center"/>
    </xf>
    <xf numFmtId="184" fontId="5" fillId="0" borderId="11" xfId="51" applyNumberFormat="1" applyFont="1" applyFill="1" applyBorder="1" applyAlignment="1">
      <alignment vertical="center"/>
    </xf>
    <xf numFmtId="38" fontId="5" fillId="0" borderId="0" xfId="51" applyNumberFormat="1" applyFont="1" applyFill="1" applyBorder="1" applyAlignment="1">
      <alignment vertical="center"/>
    </xf>
    <xf numFmtId="184" fontId="5" fillId="0" borderId="0" xfId="51" applyNumberFormat="1" applyFont="1" applyFill="1" applyBorder="1" applyAlignment="1">
      <alignment vertical="center"/>
    </xf>
    <xf numFmtId="38" fontId="5" fillId="0" borderId="13" xfId="51" applyNumberFormat="1" applyFont="1" applyFill="1" applyBorder="1" applyAlignment="1">
      <alignment vertical="center"/>
    </xf>
    <xf numFmtId="184" fontId="5" fillId="0" borderId="13" xfId="51" applyNumberFormat="1" applyFont="1" applyFill="1" applyBorder="1" applyAlignment="1">
      <alignment vertical="center"/>
    </xf>
    <xf numFmtId="0" fontId="7" fillId="24" borderId="0" xfId="71" applyFont="1" applyFill="1" applyAlignment="1">
      <alignment vertical="center"/>
      <protection/>
    </xf>
    <xf numFmtId="38" fontId="2" fillId="24" borderId="0" xfId="43" applyNumberFormat="1" applyFont="1" applyFill="1" applyAlignment="1" applyProtection="1">
      <alignment horizontal="right" vertical="center"/>
      <protection/>
    </xf>
    <xf numFmtId="38" fontId="5" fillId="0" borderId="0" xfId="49" applyFont="1" applyFill="1" applyBorder="1" applyAlignment="1">
      <alignment horizontal="center" vertical="center"/>
    </xf>
    <xf numFmtId="38" fontId="5" fillId="0" borderId="31" xfId="51" applyFont="1" applyFill="1" applyBorder="1" applyAlignment="1">
      <alignment horizontal="center" vertical="center"/>
    </xf>
    <xf numFmtId="0" fontId="6" fillId="0" borderId="0" xfId="74" applyFont="1" applyFill="1" applyAlignment="1">
      <alignment vertical="center"/>
      <protection/>
    </xf>
    <xf numFmtId="0" fontId="6" fillId="0" borderId="0" xfId="72" applyFont="1" applyFill="1" applyBorder="1" applyAlignment="1">
      <alignment vertical="center"/>
      <protection/>
    </xf>
    <xf numFmtId="38" fontId="6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5" fillId="24" borderId="18" xfId="71" applyFont="1" applyFill="1" applyBorder="1" applyAlignment="1">
      <alignment horizontal="center" vertical="center"/>
      <protection/>
    </xf>
    <xf numFmtId="0" fontId="5" fillId="24" borderId="19" xfId="71" applyFont="1" applyFill="1" applyBorder="1" applyAlignment="1">
      <alignment horizontal="center" vertical="center"/>
      <protection/>
    </xf>
    <xf numFmtId="0" fontId="5" fillId="0" borderId="18" xfId="71" applyFont="1" applyFill="1" applyBorder="1" applyAlignment="1">
      <alignment horizontal="center" vertical="center"/>
      <protection/>
    </xf>
    <xf numFmtId="0" fontId="5" fillId="0" borderId="19" xfId="71" applyFont="1" applyFill="1" applyBorder="1" applyAlignment="1">
      <alignment horizontal="center" vertical="center"/>
      <protection/>
    </xf>
    <xf numFmtId="0" fontId="5" fillId="0" borderId="18" xfId="72" applyFont="1" applyFill="1" applyBorder="1" applyAlignment="1">
      <alignment horizontal="center" vertical="center"/>
      <protection/>
    </xf>
    <xf numFmtId="0" fontId="5" fillId="0" borderId="19" xfId="72" applyFont="1" applyFill="1" applyBorder="1" applyAlignment="1">
      <alignment horizontal="center" vertical="center"/>
      <protection/>
    </xf>
    <xf numFmtId="0" fontId="4" fillId="0" borderId="18" xfId="72" applyFont="1" applyFill="1" applyBorder="1" applyAlignment="1">
      <alignment horizontal="center" vertical="center"/>
      <protection/>
    </xf>
    <xf numFmtId="0" fontId="4" fillId="0" borderId="19" xfId="72" applyFont="1" applyFill="1" applyBorder="1" applyAlignment="1">
      <alignment horizontal="center" vertical="center"/>
      <protection/>
    </xf>
    <xf numFmtId="0" fontId="5" fillId="24" borderId="33" xfId="71" applyFont="1" applyFill="1" applyBorder="1" applyAlignment="1">
      <alignment horizontal="center" vertical="center"/>
      <protection/>
    </xf>
    <xf numFmtId="0" fontId="5" fillId="24" borderId="34" xfId="71" applyFont="1" applyFill="1" applyBorder="1" applyAlignment="1">
      <alignment horizontal="center" vertical="center"/>
      <protection/>
    </xf>
    <xf numFmtId="0" fontId="5" fillId="24" borderId="19" xfId="71" applyFont="1" applyFill="1" applyBorder="1" applyAlignment="1">
      <alignment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１１_０１一般会計決算額（歳入）" xfId="63"/>
    <cellStyle name="標準_１１_０２一般会計決算額（歳出）" xfId="64"/>
    <cellStyle name="標準_１１_０３特別会計決算額（歳入）" xfId="65"/>
    <cellStyle name="標準_１１_０３特別会計決算額（歳入） 2" xfId="66"/>
    <cellStyle name="標準_１１_０４特別会計決算額（歳出）" xfId="67"/>
    <cellStyle name="標準_１１_０４特別会計決算額（歳出） 2" xfId="68"/>
    <cellStyle name="標準_１１_０５普通会計決算状況" xfId="69"/>
    <cellStyle name="標準_１１_０５普通会計決算状況 2" xfId="70"/>
    <cellStyle name="標準_１１_０７市税" xfId="71"/>
    <cellStyle name="標準_１１_０７市税 2" xfId="72"/>
    <cellStyle name="標準_Sheet1" xfId="73"/>
    <cellStyle name="標準_Sheet1 2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showGridLines="0" tabSelected="1" zoomScalePageLayoutView="0" workbookViewId="0" topLeftCell="A1">
      <selection activeCell="B20" sqref="B20"/>
    </sheetView>
  </sheetViews>
  <sheetFormatPr defaultColWidth="2.625" defaultRowHeight="18" customHeight="1"/>
  <cols>
    <col min="1" max="1" width="2.625" style="2" customWidth="1"/>
    <col min="2" max="2" width="24.625" style="2" customWidth="1"/>
    <col min="3" max="16384" width="2.625" style="2" customWidth="1"/>
  </cols>
  <sheetData>
    <row r="3" ht="18" customHeight="1">
      <c r="B3" s="1" t="s">
        <v>173</v>
      </c>
    </row>
    <row r="5" ht="18" customHeight="1">
      <c r="B5" s="3" t="s">
        <v>175</v>
      </c>
    </row>
    <row r="6" ht="18" customHeight="1">
      <c r="B6" s="4" t="s">
        <v>171</v>
      </c>
    </row>
    <row r="7" ht="18" customHeight="1">
      <c r="B7" s="4" t="s">
        <v>172</v>
      </c>
    </row>
    <row r="8" ht="18" customHeight="1">
      <c r="B8" s="3" t="s">
        <v>176</v>
      </c>
    </row>
    <row r="9" ht="18" customHeight="1">
      <c r="B9" s="4" t="s">
        <v>171</v>
      </c>
    </row>
    <row r="10" ht="18" customHeight="1">
      <c r="B10" s="4" t="s">
        <v>172</v>
      </c>
    </row>
    <row r="11" ht="18" customHeight="1">
      <c r="B11" s="3" t="s">
        <v>177</v>
      </c>
    </row>
    <row r="12" ht="18" customHeight="1">
      <c r="B12" s="3" t="s">
        <v>178</v>
      </c>
    </row>
    <row r="13" ht="18" customHeight="1">
      <c r="B13" s="4" t="s">
        <v>179</v>
      </c>
    </row>
    <row r="14" ht="18" customHeight="1">
      <c r="B14" s="4" t="s">
        <v>180</v>
      </c>
    </row>
    <row r="15" ht="18" customHeight="1">
      <c r="B15" s="3" t="s">
        <v>181</v>
      </c>
    </row>
    <row r="16" ht="18" customHeight="1">
      <c r="B16" s="3" t="s">
        <v>182</v>
      </c>
    </row>
  </sheetData>
  <sheetProtection/>
  <hyperlinks>
    <hyperlink ref="B5" location="'1'!R1C1" tooltip="1 一般会計決算額" display="1 一般会計決算額"/>
    <hyperlink ref="B8" location="'2'!R1C1" tooltip="2 特別会計決算額" display="2 特別会計決算額"/>
    <hyperlink ref="B11" location="'3'!R1C1" tooltip="3 普通会計決算状況" display="3 普通会計決算状況"/>
    <hyperlink ref="B12" location="'4'!R1C1" tooltip="4 水道事業会計決算状況" display="4 水道事業会計決算状況"/>
    <hyperlink ref="B15" location="'5'!R1C1" tooltip="5 市税" display="5 市税"/>
    <hyperlink ref="B16" location="'6'!R1C1" tooltip="6 公有財産" display="6 公有財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625" defaultRowHeight="15" customHeight="1"/>
  <cols>
    <col min="1" max="1" width="20.625" style="100" customWidth="1"/>
    <col min="2" max="5" width="13.625" style="100" customWidth="1"/>
    <col min="6" max="18" width="13.625" style="8" customWidth="1"/>
    <col min="19" max="16384" width="13.625" style="100" customWidth="1"/>
  </cols>
  <sheetData>
    <row r="1" spans="1:22" s="99" customFormat="1" ht="15" customHeight="1">
      <c r="A1" s="147" t="s">
        <v>223</v>
      </c>
      <c r="E1" s="6" t="s">
        <v>174</v>
      </c>
      <c r="F1" s="5"/>
      <c r="G1" s="5"/>
      <c r="H1" s="5"/>
      <c r="I1" s="6" t="s">
        <v>174</v>
      </c>
      <c r="J1" s="5"/>
      <c r="K1" s="7"/>
      <c r="L1" s="7"/>
      <c r="M1" s="6" t="s">
        <v>174</v>
      </c>
      <c r="N1" s="7"/>
      <c r="O1" s="7"/>
      <c r="P1" s="7"/>
      <c r="Q1" s="6" t="s">
        <v>174</v>
      </c>
      <c r="R1" s="6"/>
      <c r="S1" s="6"/>
      <c r="U1" s="6" t="s">
        <v>174</v>
      </c>
      <c r="V1" s="186"/>
    </row>
    <row r="2" spans="1:22" ht="15" customHeight="1" thickBot="1">
      <c r="A2" s="100" t="s">
        <v>171</v>
      </c>
      <c r="R2" s="9"/>
      <c r="S2" s="9"/>
      <c r="U2" s="9" t="s">
        <v>118</v>
      </c>
      <c r="V2" s="187"/>
    </row>
    <row r="3" spans="1:22" ht="15" customHeight="1">
      <c r="A3" s="110" t="s">
        <v>183</v>
      </c>
      <c r="B3" s="101" t="s">
        <v>0</v>
      </c>
      <c r="C3" s="101" t="s">
        <v>1</v>
      </c>
      <c r="D3" s="101" t="s">
        <v>2</v>
      </c>
      <c r="E3" s="101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8</v>
      </c>
      <c r="K3" s="102" t="s">
        <v>69</v>
      </c>
      <c r="L3" s="102" t="s">
        <v>112</v>
      </c>
      <c r="M3" s="102" t="s">
        <v>206</v>
      </c>
      <c r="N3" s="102" t="s">
        <v>217</v>
      </c>
      <c r="O3" s="102" t="s">
        <v>216</v>
      </c>
      <c r="P3" s="102" t="s">
        <v>229</v>
      </c>
      <c r="Q3" s="102" t="s">
        <v>232</v>
      </c>
      <c r="R3" s="102" t="s">
        <v>240</v>
      </c>
      <c r="S3" s="180" t="s">
        <v>250</v>
      </c>
      <c r="T3" s="180" t="s">
        <v>258</v>
      </c>
      <c r="U3" s="151" t="s">
        <v>259</v>
      </c>
      <c r="V3" s="187"/>
    </row>
    <row r="4" spans="1:22" ht="15" customHeight="1">
      <c r="A4" s="111" t="s">
        <v>85</v>
      </c>
      <c r="B4" s="83">
        <v>5651548</v>
      </c>
      <c r="C4" s="13">
        <v>5184434</v>
      </c>
      <c r="D4" s="13">
        <v>5237602</v>
      </c>
      <c r="E4" s="17">
        <v>5315092</v>
      </c>
      <c r="F4" s="17">
        <v>5218967</v>
      </c>
      <c r="G4" s="17">
        <v>5150704</v>
      </c>
      <c r="H4" s="17">
        <v>5398715</v>
      </c>
      <c r="I4" s="17">
        <v>5255329</v>
      </c>
      <c r="J4" s="17">
        <v>5777143</v>
      </c>
      <c r="K4" s="17">
        <v>5678984</v>
      </c>
      <c r="L4" s="17">
        <v>5962962</v>
      </c>
      <c r="M4" s="17">
        <v>6530461</v>
      </c>
      <c r="N4" s="17">
        <v>5211528</v>
      </c>
      <c r="O4" s="17">
        <v>5378036</v>
      </c>
      <c r="P4" s="17">
        <v>5650173</v>
      </c>
      <c r="Q4" s="17">
        <v>5107089</v>
      </c>
      <c r="R4" s="17">
        <v>5146413</v>
      </c>
      <c r="S4" s="183">
        <v>5200344</v>
      </c>
      <c r="T4" s="182">
        <v>5098564</v>
      </c>
      <c r="U4" s="152">
        <v>6073560</v>
      </c>
      <c r="V4" s="187"/>
    </row>
    <row r="5" spans="1:22" ht="15" customHeight="1">
      <c r="A5" s="111" t="s">
        <v>9</v>
      </c>
      <c r="B5" s="83">
        <v>292472</v>
      </c>
      <c r="C5" s="17">
        <v>297627</v>
      </c>
      <c r="D5" s="17">
        <v>296519</v>
      </c>
      <c r="E5" s="17">
        <v>297438</v>
      </c>
      <c r="F5" s="17">
        <v>310979</v>
      </c>
      <c r="G5" s="17">
        <v>406007</v>
      </c>
      <c r="H5" s="17">
        <v>484902</v>
      </c>
      <c r="I5" s="17">
        <v>642860</v>
      </c>
      <c r="J5" s="17">
        <v>326616</v>
      </c>
      <c r="K5" s="17">
        <v>326785</v>
      </c>
      <c r="L5" s="17">
        <v>305574</v>
      </c>
      <c r="M5" s="17">
        <v>295854</v>
      </c>
      <c r="N5" s="17">
        <v>288706</v>
      </c>
      <c r="O5" s="17">
        <v>268679</v>
      </c>
      <c r="P5" s="17">
        <v>255020</v>
      </c>
      <c r="Q5" s="17">
        <v>242528</v>
      </c>
      <c r="R5" s="17">
        <v>253198</v>
      </c>
      <c r="S5" s="183">
        <v>251217</v>
      </c>
      <c r="T5" s="183">
        <v>250030</v>
      </c>
      <c r="U5" s="152">
        <v>252086</v>
      </c>
      <c r="V5" s="187"/>
    </row>
    <row r="6" spans="1:22" ht="15" customHeight="1">
      <c r="A6" s="111" t="s">
        <v>10</v>
      </c>
      <c r="B6" s="17">
        <v>55717</v>
      </c>
      <c r="C6" s="17">
        <v>218588</v>
      </c>
      <c r="D6" s="17">
        <v>217839</v>
      </c>
      <c r="E6" s="17">
        <v>65803</v>
      </c>
      <c r="F6" s="17">
        <v>47052</v>
      </c>
      <c r="G6" s="17">
        <v>41718</v>
      </c>
      <c r="H6" s="17">
        <v>31436</v>
      </c>
      <c r="I6" s="17">
        <v>22069</v>
      </c>
      <c r="J6" s="17">
        <v>28121</v>
      </c>
      <c r="K6" s="17">
        <v>27030</v>
      </c>
      <c r="L6" s="17">
        <v>24082</v>
      </c>
      <c r="M6" s="17">
        <v>21587</v>
      </c>
      <c r="N6" s="17">
        <v>17290</v>
      </c>
      <c r="O6" s="17">
        <v>15496</v>
      </c>
      <c r="P6" s="17">
        <v>14192</v>
      </c>
      <c r="Q6" s="17">
        <v>13492</v>
      </c>
      <c r="R6" s="17">
        <v>11833</v>
      </c>
      <c r="S6" s="183">
        <v>6700</v>
      </c>
      <c r="T6" s="183">
        <v>10027</v>
      </c>
      <c r="U6" s="152">
        <v>9980</v>
      </c>
      <c r="V6" s="187"/>
    </row>
    <row r="7" spans="1:22" ht="15" customHeight="1">
      <c r="A7" s="111" t="s">
        <v>11</v>
      </c>
      <c r="B7" s="70" t="s">
        <v>35</v>
      </c>
      <c r="C7" s="70" t="s">
        <v>35</v>
      </c>
      <c r="D7" s="70" t="s">
        <v>35</v>
      </c>
      <c r="E7" s="70" t="s">
        <v>35</v>
      </c>
      <c r="F7" s="70" t="s">
        <v>35</v>
      </c>
      <c r="G7" s="17">
        <v>12166</v>
      </c>
      <c r="H7" s="17">
        <v>20799</v>
      </c>
      <c r="I7" s="17">
        <v>30210</v>
      </c>
      <c r="J7" s="17">
        <v>33871</v>
      </c>
      <c r="K7" s="17">
        <v>14288</v>
      </c>
      <c r="L7" s="17">
        <v>11713</v>
      </c>
      <c r="M7" s="17">
        <v>13880</v>
      </c>
      <c r="N7" s="17">
        <v>15397</v>
      </c>
      <c r="O7" s="17">
        <v>15685</v>
      </c>
      <c r="P7" s="17">
        <v>27454</v>
      </c>
      <c r="Q7" s="17">
        <v>49766</v>
      </c>
      <c r="R7" s="17">
        <v>38057</v>
      </c>
      <c r="S7" s="183">
        <v>26737</v>
      </c>
      <c r="T7" s="183">
        <v>36030</v>
      </c>
      <c r="U7" s="152">
        <v>29893</v>
      </c>
      <c r="V7" s="187"/>
    </row>
    <row r="8" spans="1:22" ht="15" customHeight="1">
      <c r="A8" s="111" t="s">
        <v>12</v>
      </c>
      <c r="B8" s="70" t="s">
        <v>35</v>
      </c>
      <c r="C8" s="70" t="s">
        <v>35</v>
      </c>
      <c r="D8" s="70" t="s">
        <v>35</v>
      </c>
      <c r="E8" s="70" t="s">
        <v>35</v>
      </c>
      <c r="F8" s="70" t="s">
        <v>35</v>
      </c>
      <c r="G8" s="17">
        <v>11690</v>
      </c>
      <c r="H8" s="17">
        <v>29897</v>
      </c>
      <c r="I8" s="17">
        <v>27539</v>
      </c>
      <c r="J8" s="17">
        <v>22587</v>
      </c>
      <c r="K8" s="17">
        <v>4911</v>
      </c>
      <c r="L8" s="17">
        <v>4694</v>
      </c>
      <c r="M8" s="17">
        <v>4610</v>
      </c>
      <c r="N8" s="17">
        <v>3548</v>
      </c>
      <c r="O8" s="17">
        <v>3557</v>
      </c>
      <c r="P8" s="17">
        <v>43714</v>
      </c>
      <c r="Q8" s="17">
        <v>27057</v>
      </c>
      <c r="R8" s="17">
        <v>37421</v>
      </c>
      <c r="S8" s="183">
        <v>16742</v>
      </c>
      <c r="T8" s="183">
        <v>36282</v>
      </c>
      <c r="U8" s="152">
        <v>23660</v>
      </c>
      <c r="V8" s="187"/>
    </row>
    <row r="9" spans="1:22" ht="15" customHeight="1">
      <c r="A9" s="111" t="s">
        <v>13</v>
      </c>
      <c r="B9" s="17">
        <v>393330</v>
      </c>
      <c r="C9" s="17">
        <v>405629</v>
      </c>
      <c r="D9" s="17">
        <v>390577</v>
      </c>
      <c r="E9" s="17">
        <v>348303</v>
      </c>
      <c r="F9" s="17">
        <v>400145</v>
      </c>
      <c r="G9" s="17">
        <v>437762</v>
      </c>
      <c r="H9" s="17">
        <v>407140</v>
      </c>
      <c r="I9" s="17">
        <v>428289</v>
      </c>
      <c r="J9" s="17">
        <v>417716</v>
      </c>
      <c r="K9" s="17">
        <v>390255</v>
      </c>
      <c r="L9" s="17">
        <v>410780</v>
      </c>
      <c r="M9" s="17">
        <v>410073</v>
      </c>
      <c r="N9" s="17">
        <v>392477</v>
      </c>
      <c r="O9" s="17">
        <v>384044</v>
      </c>
      <c r="P9" s="17">
        <v>380770</v>
      </c>
      <c r="Q9" s="17">
        <v>462939</v>
      </c>
      <c r="R9" s="17">
        <v>759755</v>
      </c>
      <c r="S9" s="183">
        <v>673507</v>
      </c>
      <c r="T9" s="183">
        <v>685456</v>
      </c>
      <c r="U9" s="152">
        <v>720302</v>
      </c>
      <c r="V9" s="187"/>
    </row>
    <row r="10" spans="1:22" ht="15" customHeight="1">
      <c r="A10" s="111" t="s">
        <v>14</v>
      </c>
      <c r="B10" s="83">
        <v>225447</v>
      </c>
      <c r="C10" s="17">
        <v>216219</v>
      </c>
      <c r="D10" s="17">
        <v>203395</v>
      </c>
      <c r="E10" s="17">
        <v>195682</v>
      </c>
      <c r="F10" s="17">
        <v>177742</v>
      </c>
      <c r="G10" s="17">
        <v>168481</v>
      </c>
      <c r="H10" s="17">
        <v>155494</v>
      </c>
      <c r="I10" s="17">
        <v>161076</v>
      </c>
      <c r="J10" s="17">
        <v>166525</v>
      </c>
      <c r="K10" s="17">
        <v>168230</v>
      </c>
      <c r="L10" s="17">
        <v>160750</v>
      </c>
      <c r="M10" s="17">
        <v>147116</v>
      </c>
      <c r="N10" s="17">
        <v>135790</v>
      </c>
      <c r="O10" s="17">
        <v>118565</v>
      </c>
      <c r="P10" s="17">
        <v>110302</v>
      </c>
      <c r="Q10" s="17">
        <v>98019</v>
      </c>
      <c r="R10" s="17">
        <v>98200</v>
      </c>
      <c r="S10" s="183">
        <v>93441</v>
      </c>
      <c r="T10" s="183">
        <v>84246</v>
      </c>
      <c r="U10" s="152">
        <v>81396</v>
      </c>
      <c r="V10" s="187"/>
    </row>
    <row r="11" spans="1:22" ht="15" customHeight="1">
      <c r="A11" s="111" t="s">
        <v>15</v>
      </c>
      <c r="B11" s="83">
        <v>5155</v>
      </c>
      <c r="C11" s="17">
        <v>1254</v>
      </c>
      <c r="D11" s="70">
        <v>0</v>
      </c>
      <c r="E11" s="70">
        <v>0</v>
      </c>
      <c r="F11" s="17">
        <v>195</v>
      </c>
      <c r="G11" s="70" t="s">
        <v>35</v>
      </c>
      <c r="H11" s="70" t="s">
        <v>35</v>
      </c>
      <c r="I11" s="70" t="s">
        <v>35</v>
      </c>
      <c r="J11" s="70" t="s">
        <v>35</v>
      </c>
      <c r="K11" s="70" t="s">
        <v>35</v>
      </c>
      <c r="L11" s="70" t="s">
        <v>35</v>
      </c>
      <c r="M11" s="70" t="s">
        <v>35</v>
      </c>
      <c r="N11" s="70" t="s">
        <v>35</v>
      </c>
      <c r="O11" s="70" t="s">
        <v>35</v>
      </c>
      <c r="P11" s="70" t="s">
        <v>35</v>
      </c>
      <c r="Q11" s="70" t="s">
        <v>35</v>
      </c>
      <c r="R11" s="70" t="s">
        <v>35</v>
      </c>
      <c r="S11" s="155" t="s">
        <v>35</v>
      </c>
      <c r="T11" s="155" t="s">
        <v>35</v>
      </c>
      <c r="U11" s="155" t="s">
        <v>35</v>
      </c>
      <c r="V11" s="187"/>
    </row>
    <row r="12" spans="1:22" ht="15" customHeight="1">
      <c r="A12" s="111" t="s">
        <v>16</v>
      </c>
      <c r="B12" s="83">
        <v>241733</v>
      </c>
      <c r="C12" s="17">
        <v>224658</v>
      </c>
      <c r="D12" s="17">
        <v>226097</v>
      </c>
      <c r="E12" s="17">
        <v>195012</v>
      </c>
      <c r="F12" s="17">
        <v>213266</v>
      </c>
      <c r="G12" s="17">
        <v>234333</v>
      </c>
      <c r="H12" s="17">
        <v>215621</v>
      </c>
      <c r="I12" s="17">
        <v>246289</v>
      </c>
      <c r="J12" s="17">
        <v>187457</v>
      </c>
      <c r="K12" s="17">
        <v>208854</v>
      </c>
      <c r="L12" s="17">
        <v>115610</v>
      </c>
      <c r="M12" s="17">
        <v>97667</v>
      </c>
      <c r="N12" s="17">
        <v>90604</v>
      </c>
      <c r="O12" s="17">
        <v>96848</v>
      </c>
      <c r="P12" s="17">
        <v>98824</v>
      </c>
      <c r="Q12" s="17">
        <v>42569</v>
      </c>
      <c r="R12" s="17">
        <v>69793</v>
      </c>
      <c r="S12" s="183">
        <v>72123</v>
      </c>
      <c r="T12" s="183">
        <v>91583</v>
      </c>
      <c r="U12" s="152">
        <v>111481</v>
      </c>
      <c r="V12" s="187"/>
    </row>
    <row r="13" spans="1:22" ht="15" customHeight="1">
      <c r="A13" s="111" t="s">
        <v>18</v>
      </c>
      <c r="B13" s="83">
        <v>134856</v>
      </c>
      <c r="C13" s="17">
        <v>184034</v>
      </c>
      <c r="D13" s="17">
        <v>174809</v>
      </c>
      <c r="E13" s="17">
        <v>176943</v>
      </c>
      <c r="F13" s="17">
        <v>172130</v>
      </c>
      <c r="G13" s="17">
        <v>179846</v>
      </c>
      <c r="H13" s="17">
        <v>169298</v>
      </c>
      <c r="I13" s="17">
        <v>140851</v>
      </c>
      <c r="J13" s="17">
        <v>35000</v>
      </c>
      <c r="K13" s="17">
        <v>66672</v>
      </c>
      <c r="L13" s="17">
        <v>91062</v>
      </c>
      <c r="M13" s="17">
        <v>97769</v>
      </c>
      <c r="N13" s="17">
        <v>87077</v>
      </c>
      <c r="O13" s="17">
        <v>20705</v>
      </c>
      <c r="P13" s="17">
        <v>20634</v>
      </c>
      <c r="Q13" s="17">
        <v>18828</v>
      </c>
      <c r="R13" s="17">
        <v>19676</v>
      </c>
      <c r="S13" s="183">
        <v>20045</v>
      </c>
      <c r="T13" s="183">
        <v>20540</v>
      </c>
      <c r="U13" s="152">
        <v>23629</v>
      </c>
      <c r="V13" s="187"/>
    </row>
    <row r="14" spans="1:22" ht="15" customHeight="1">
      <c r="A14" s="111" t="s">
        <v>19</v>
      </c>
      <c r="B14" s="83">
        <v>8456802</v>
      </c>
      <c r="C14" s="17">
        <v>8575585</v>
      </c>
      <c r="D14" s="17">
        <v>8508096</v>
      </c>
      <c r="E14" s="17">
        <v>8298635</v>
      </c>
      <c r="F14" s="17">
        <v>8158536</v>
      </c>
      <c r="G14" s="17">
        <v>8201637</v>
      </c>
      <c r="H14" s="17">
        <v>8720665</v>
      </c>
      <c r="I14" s="17">
        <v>8847157</v>
      </c>
      <c r="J14" s="17">
        <v>9028913</v>
      </c>
      <c r="K14" s="17">
        <v>9538740</v>
      </c>
      <c r="L14" s="17">
        <v>9887194</v>
      </c>
      <c r="M14" s="17">
        <v>9732216</v>
      </c>
      <c r="N14" s="17">
        <v>8685063</v>
      </c>
      <c r="O14" s="17">
        <v>9169278</v>
      </c>
      <c r="P14" s="17">
        <v>8800241</v>
      </c>
      <c r="Q14" s="17">
        <v>8529256</v>
      </c>
      <c r="R14" s="17">
        <v>8679641</v>
      </c>
      <c r="S14" s="183">
        <v>8424325</v>
      </c>
      <c r="T14" s="183">
        <v>8040799</v>
      </c>
      <c r="U14" s="152">
        <v>7339965</v>
      </c>
      <c r="V14" s="187"/>
    </row>
    <row r="15" spans="1:22" ht="15" customHeight="1">
      <c r="A15" s="111" t="s">
        <v>20</v>
      </c>
      <c r="B15" s="83">
        <v>14936</v>
      </c>
      <c r="C15" s="17">
        <v>12465</v>
      </c>
      <c r="D15" s="17">
        <v>12689</v>
      </c>
      <c r="E15" s="17">
        <v>12456</v>
      </c>
      <c r="F15" s="17">
        <v>13295</v>
      </c>
      <c r="G15" s="17">
        <v>12926</v>
      </c>
      <c r="H15" s="17">
        <v>12775</v>
      </c>
      <c r="I15" s="17">
        <v>13255</v>
      </c>
      <c r="J15" s="17">
        <v>13266</v>
      </c>
      <c r="K15" s="17">
        <v>11722</v>
      </c>
      <c r="L15" s="17">
        <v>11713</v>
      </c>
      <c r="M15" s="17">
        <v>11214</v>
      </c>
      <c r="N15" s="17">
        <v>10848</v>
      </c>
      <c r="O15" s="17">
        <v>10797</v>
      </c>
      <c r="P15" s="17">
        <v>10390</v>
      </c>
      <c r="Q15" s="17">
        <v>9145</v>
      </c>
      <c r="R15" s="17">
        <v>9859</v>
      </c>
      <c r="S15" s="183">
        <v>9204</v>
      </c>
      <c r="T15" s="183">
        <v>8599</v>
      </c>
      <c r="U15" s="152">
        <v>8228</v>
      </c>
      <c r="V15" s="187"/>
    </row>
    <row r="16" spans="1:22" ht="15" customHeight="1">
      <c r="A16" s="111" t="s">
        <v>21</v>
      </c>
      <c r="B16" s="83">
        <v>295025</v>
      </c>
      <c r="C16" s="17">
        <v>129648</v>
      </c>
      <c r="D16" s="17">
        <v>178125</v>
      </c>
      <c r="E16" s="17">
        <v>421963</v>
      </c>
      <c r="F16" s="17">
        <v>273025</v>
      </c>
      <c r="G16" s="17">
        <v>358577</v>
      </c>
      <c r="H16" s="17">
        <v>385427</v>
      </c>
      <c r="I16" s="17">
        <v>391807</v>
      </c>
      <c r="J16" s="17">
        <v>397085</v>
      </c>
      <c r="K16" s="17">
        <v>362089</v>
      </c>
      <c r="L16" s="17">
        <v>359138</v>
      </c>
      <c r="M16" s="17">
        <v>360854</v>
      </c>
      <c r="N16" s="17">
        <v>379537</v>
      </c>
      <c r="O16" s="17">
        <v>362904</v>
      </c>
      <c r="P16" s="17">
        <v>357121</v>
      </c>
      <c r="Q16" s="17">
        <v>316125</v>
      </c>
      <c r="R16" s="17">
        <v>319509</v>
      </c>
      <c r="S16" s="183">
        <v>278184</v>
      </c>
      <c r="T16" s="183">
        <v>282399</v>
      </c>
      <c r="U16" s="152">
        <v>310545</v>
      </c>
      <c r="V16" s="187"/>
    </row>
    <row r="17" spans="1:22" ht="15" customHeight="1">
      <c r="A17" s="111" t="s">
        <v>22</v>
      </c>
      <c r="B17" s="83">
        <v>826804</v>
      </c>
      <c r="C17" s="17">
        <v>834383</v>
      </c>
      <c r="D17" s="17">
        <v>809917</v>
      </c>
      <c r="E17" s="17">
        <v>844378</v>
      </c>
      <c r="F17" s="17">
        <v>816110</v>
      </c>
      <c r="G17" s="17">
        <v>722921</v>
      </c>
      <c r="H17" s="17">
        <v>649829</v>
      </c>
      <c r="I17" s="17">
        <v>668889</v>
      </c>
      <c r="J17" s="17">
        <v>653625</v>
      </c>
      <c r="K17" s="17">
        <v>620353</v>
      </c>
      <c r="L17" s="17">
        <v>622469</v>
      </c>
      <c r="M17" s="17">
        <v>638050</v>
      </c>
      <c r="N17" s="17">
        <v>620897</v>
      </c>
      <c r="O17" s="17">
        <v>631864</v>
      </c>
      <c r="P17" s="17">
        <v>628236</v>
      </c>
      <c r="Q17" s="17">
        <v>624984</v>
      </c>
      <c r="R17" s="17">
        <v>585000</v>
      </c>
      <c r="S17" s="183">
        <v>557870</v>
      </c>
      <c r="T17" s="183">
        <v>579889</v>
      </c>
      <c r="U17" s="152">
        <v>567216</v>
      </c>
      <c r="V17" s="187"/>
    </row>
    <row r="18" spans="1:22" ht="15" customHeight="1">
      <c r="A18" s="111" t="s">
        <v>23</v>
      </c>
      <c r="B18" s="83">
        <v>2839548</v>
      </c>
      <c r="C18" s="17">
        <v>2283154</v>
      </c>
      <c r="D18" s="17">
        <v>2284165</v>
      </c>
      <c r="E18" s="17">
        <v>2202375</v>
      </c>
      <c r="F18" s="17">
        <v>2091532</v>
      </c>
      <c r="G18" s="17">
        <v>1124309</v>
      </c>
      <c r="H18" s="17">
        <v>1300280</v>
      </c>
      <c r="I18" s="17">
        <v>963662</v>
      </c>
      <c r="J18" s="17">
        <v>806696</v>
      </c>
      <c r="K18" s="17">
        <v>1163784</v>
      </c>
      <c r="L18" s="17">
        <v>2738444</v>
      </c>
      <c r="M18" s="17">
        <v>2191565</v>
      </c>
      <c r="N18" s="17">
        <v>1630867</v>
      </c>
      <c r="O18" s="17">
        <v>1328037</v>
      </c>
      <c r="P18" s="17">
        <v>1695397</v>
      </c>
      <c r="Q18" s="17">
        <v>2019764</v>
      </c>
      <c r="R18" s="17">
        <v>1872065</v>
      </c>
      <c r="S18" s="183">
        <v>1898483</v>
      </c>
      <c r="T18" s="183">
        <v>1813849</v>
      </c>
      <c r="U18" s="152">
        <v>2212942</v>
      </c>
      <c r="V18" s="187"/>
    </row>
    <row r="19" spans="1:22" ht="15" customHeight="1">
      <c r="A19" s="111" t="s">
        <v>24</v>
      </c>
      <c r="B19" s="83">
        <v>2633790</v>
      </c>
      <c r="C19" s="17">
        <v>1348732</v>
      </c>
      <c r="D19" s="17">
        <v>1313514</v>
      </c>
      <c r="E19" s="17">
        <v>1375503</v>
      </c>
      <c r="F19" s="17">
        <v>1473138</v>
      </c>
      <c r="G19" s="17">
        <v>1611690</v>
      </c>
      <c r="H19" s="17">
        <v>934356</v>
      </c>
      <c r="I19" s="17">
        <v>956395</v>
      </c>
      <c r="J19" s="17">
        <v>1011789</v>
      </c>
      <c r="K19" s="17">
        <v>973057</v>
      </c>
      <c r="L19" s="17">
        <v>1085139</v>
      </c>
      <c r="M19" s="17">
        <v>1508102</v>
      </c>
      <c r="N19" s="17">
        <v>1211708</v>
      </c>
      <c r="O19" s="17">
        <v>1598422</v>
      </c>
      <c r="P19" s="17">
        <v>1383949</v>
      </c>
      <c r="Q19" s="17">
        <v>1466463</v>
      </c>
      <c r="R19" s="17">
        <v>1595260</v>
      </c>
      <c r="S19" s="183">
        <v>1452942</v>
      </c>
      <c r="T19" s="183">
        <v>1504230</v>
      </c>
      <c r="U19" s="152">
        <v>1514432</v>
      </c>
      <c r="V19" s="187"/>
    </row>
    <row r="20" spans="1:22" ht="15" customHeight="1">
      <c r="A20" s="111" t="s">
        <v>25</v>
      </c>
      <c r="B20" s="83">
        <v>54739</v>
      </c>
      <c r="C20" s="17">
        <v>20808</v>
      </c>
      <c r="D20" s="17">
        <v>37212</v>
      </c>
      <c r="E20" s="17">
        <v>72778</v>
      </c>
      <c r="F20" s="17">
        <v>60514</v>
      </c>
      <c r="G20" s="17">
        <v>76108</v>
      </c>
      <c r="H20" s="17">
        <v>38553</v>
      </c>
      <c r="I20" s="17">
        <v>31907</v>
      </c>
      <c r="J20" s="17">
        <v>45035</v>
      </c>
      <c r="K20" s="17">
        <v>89450</v>
      </c>
      <c r="L20" s="17">
        <v>97487</v>
      </c>
      <c r="M20" s="17">
        <v>68617</v>
      </c>
      <c r="N20" s="17">
        <v>91236</v>
      </c>
      <c r="O20" s="17">
        <v>282507</v>
      </c>
      <c r="P20" s="17">
        <v>54724</v>
      </c>
      <c r="Q20" s="17">
        <v>44688</v>
      </c>
      <c r="R20" s="17">
        <v>50803</v>
      </c>
      <c r="S20" s="183">
        <v>45013</v>
      </c>
      <c r="T20" s="183">
        <v>42206</v>
      </c>
      <c r="U20" s="152">
        <v>21312</v>
      </c>
      <c r="V20" s="187"/>
    </row>
    <row r="21" spans="1:22" ht="15" customHeight="1">
      <c r="A21" s="111" t="s">
        <v>86</v>
      </c>
      <c r="B21" s="83">
        <v>95914</v>
      </c>
      <c r="C21" s="17">
        <v>26468</v>
      </c>
      <c r="D21" s="17">
        <v>12045</v>
      </c>
      <c r="E21" s="17">
        <v>5751</v>
      </c>
      <c r="F21" s="17">
        <v>12649</v>
      </c>
      <c r="G21" s="17">
        <v>9059</v>
      </c>
      <c r="H21" s="17">
        <v>84217</v>
      </c>
      <c r="I21" s="17">
        <v>19040</v>
      </c>
      <c r="J21" s="17">
        <v>22444</v>
      </c>
      <c r="K21" s="17">
        <v>19317</v>
      </c>
      <c r="L21" s="17">
        <v>18834</v>
      </c>
      <c r="M21" s="17">
        <v>18702</v>
      </c>
      <c r="N21" s="17">
        <v>37807</v>
      </c>
      <c r="O21" s="17">
        <v>20361</v>
      </c>
      <c r="P21" s="17">
        <v>23060</v>
      </c>
      <c r="Q21" s="17">
        <v>35239</v>
      </c>
      <c r="R21" s="17">
        <v>77182</v>
      </c>
      <c r="S21" s="183">
        <v>163816</v>
      </c>
      <c r="T21" s="183">
        <v>258116</v>
      </c>
      <c r="U21" s="152">
        <v>145252</v>
      </c>
      <c r="V21" s="187"/>
    </row>
    <row r="22" spans="1:22" ht="15" customHeight="1">
      <c r="A22" s="111" t="s">
        <v>87</v>
      </c>
      <c r="B22" s="83">
        <v>687805</v>
      </c>
      <c r="C22" s="17">
        <v>1546038</v>
      </c>
      <c r="D22" s="17">
        <v>2320882</v>
      </c>
      <c r="E22" s="17">
        <v>2097732</v>
      </c>
      <c r="F22" s="17">
        <v>1822803</v>
      </c>
      <c r="G22" s="17">
        <v>1464717</v>
      </c>
      <c r="H22" s="17">
        <v>1323860</v>
      </c>
      <c r="I22" s="17">
        <v>1236246</v>
      </c>
      <c r="J22" s="17">
        <v>2027447</v>
      </c>
      <c r="K22" s="17">
        <v>980644</v>
      </c>
      <c r="L22" s="17">
        <v>1469422</v>
      </c>
      <c r="M22" s="17">
        <v>159356</v>
      </c>
      <c r="N22" s="17">
        <v>2629327</v>
      </c>
      <c r="O22" s="17">
        <v>1664584</v>
      </c>
      <c r="P22" s="17">
        <v>2340946</v>
      </c>
      <c r="Q22" s="17">
        <v>1851719</v>
      </c>
      <c r="R22" s="17">
        <v>2056049</v>
      </c>
      <c r="S22" s="183">
        <v>2262043</v>
      </c>
      <c r="T22" s="183">
        <v>2092108</v>
      </c>
      <c r="U22" s="152">
        <v>2085235</v>
      </c>
      <c r="V22" s="187"/>
    </row>
    <row r="23" spans="1:22" ht="15" customHeight="1">
      <c r="A23" s="111" t="s">
        <v>88</v>
      </c>
      <c r="B23" s="83">
        <v>2732</v>
      </c>
      <c r="C23" s="17">
        <v>646127</v>
      </c>
      <c r="D23" s="17">
        <v>695153</v>
      </c>
      <c r="E23" s="17">
        <v>548130</v>
      </c>
      <c r="F23" s="17">
        <v>624568</v>
      </c>
      <c r="G23" s="17">
        <v>615034</v>
      </c>
      <c r="H23" s="17">
        <v>387170</v>
      </c>
      <c r="I23" s="17">
        <v>274148</v>
      </c>
      <c r="J23" s="17">
        <v>202048</v>
      </c>
      <c r="K23" s="17">
        <v>217998</v>
      </c>
      <c r="L23" s="17">
        <v>251327</v>
      </c>
      <c r="M23" s="17">
        <v>394386</v>
      </c>
      <c r="N23" s="17">
        <v>299266</v>
      </c>
      <c r="O23" s="17">
        <v>247734</v>
      </c>
      <c r="P23" s="17">
        <v>235573</v>
      </c>
      <c r="Q23" s="17">
        <v>387732</v>
      </c>
      <c r="R23" s="17">
        <v>444241</v>
      </c>
      <c r="S23" s="183">
        <v>378362</v>
      </c>
      <c r="T23" s="183">
        <v>400469</v>
      </c>
      <c r="U23" s="152">
        <v>432593</v>
      </c>
      <c r="V23" s="187"/>
    </row>
    <row r="24" spans="1:22" ht="15" customHeight="1">
      <c r="A24" s="111" t="s">
        <v>89</v>
      </c>
      <c r="B24" s="83">
        <v>1571683</v>
      </c>
      <c r="C24" s="17">
        <v>1307482</v>
      </c>
      <c r="D24" s="17">
        <v>1472156</v>
      </c>
      <c r="E24" s="17">
        <v>567215</v>
      </c>
      <c r="F24" s="17">
        <v>713090</v>
      </c>
      <c r="G24" s="17">
        <v>523184</v>
      </c>
      <c r="H24" s="17">
        <v>502902</v>
      </c>
      <c r="I24" s="17">
        <v>437012</v>
      </c>
      <c r="J24" s="17">
        <v>453798</v>
      </c>
      <c r="K24" s="17">
        <v>415649</v>
      </c>
      <c r="L24" s="17">
        <v>440037</v>
      </c>
      <c r="M24" s="17">
        <v>373660</v>
      </c>
      <c r="N24" s="17">
        <v>411900</v>
      </c>
      <c r="O24" s="17">
        <v>403542</v>
      </c>
      <c r="P24" s="17">
        <v>449383</v>
      </c>
      <c r="Q24" s="17">
        <v>475572</v>
      </c>
      <c r="R24" s="17">
        <v>444474</v>
      </c>
      <c r="S24" s="183">
        <v>372720</v>
      </c>
      <c r="T24" s="183">
        <v>427575</v>
      </c>
      <c r="U24" s="152">
        <v>429464</v>
      </c>
      <c r="V24" s="187"/>
    </row>
    <row r="25" spans="1:22" ht="15" customHeight="1">
      <c r="A25" s="111" t="s">
        <v>90</v>
      </c>
      <c r="B25" s="103">
        <v>6822550</v>
      </c>
      <c r="C25" s="17">
        <v>9153850</v>
      </c>
      <c r="D25" s="17">
        <v>11024100</v>
      </c>
      <c r="E25" s="17">
        <v>9148100</v>
      </c>
      <c r="F25" s="17">
        <v>7467300</v>
      </c>
      <c r="G25" s="17">
        <v>3710256</v>
      </c>
      <c r="H25" s="17">
        <v>2284544</v>
      </c>
      <c r="I25" s="17">
        <v>1955100</v>
      </c>
      <c r="J25" s="17">
        <v>1032434</v>
      </c>
      <c r="K25" s="17">
        <v>1403328</v>
      </c>
      <c r="L25" s="17">
        <v>1865218</v>
      </c>
      <c r="M25" s="17">
        <v>1817167</v>
      </c>
      <c r="N25" s="17">
        <v>1029779</v>
      </c>
      <c r="O25" s="17">
        <v>1218022</v>
      </c>
      <c r="P25" s="17">
        <v>1437790</v>
      </c>
      <c r="Q25" s="17">
        <v>1881752</v>
      </c>
      <c r="R25" s="17">
        <v>1324931</v>
      </c>
      <c r="S25" s="184">
        <v>1424262</v>
      </c>
      <c r="T25" s="184">
        <v>1134075</v>
      </c>
      <c r="U25" s="156">
        <v>1845530</v>
      </c>
      <c r="V25" s="187"/>
    </row>
    <row r="26" spans="1:22" ht="15" customHeight="1" thickBot="1">
      <c r="A26" s="112" t="s">
        <v>184</v>
      </c>
      <c r="B26" s="104">
        <v>31302586</v>
      </c>
      <c r="C26" s="105">
        <v>32617183</v>
      </c>
      <c r="D26" s="105">
        <v>35414892</v>
      </c>
      <c r="E26" s="105">
        <v>32189289</v>
      </c>
      <c r="F26" s="105">
        <v>30067036</v>
      </c>
      <c r="G26" s="105">
        <v>25073125</v>
      </c>
      <c r="H26" s="105">
        <v>23537880</v>
      </c>
      <c r="I26" s="105">
        <v>22749130</v>
      </c>
      <c r="J26" s="105">
        <v>22689616</v>
      </c>
      <c r="K26" s="105">
        <v>22682140</v>
      </c>
      <c r="L26" s="105">
        <v>25933649</v>
      </c>
      <c r="M26" s="105">
        <v>24892906</v>
      </c>
      <c r="N26" s="105">
        <v>23280652</v>
      </c>
      <c r="O26" s="105">
        <v>23239667</v>
      </c>
      <c r="P26" s="105">
        <v>24017893</v>
      </c>
      <c r="Q26" s="105">
        <v>23704726</v>
      </c>
      <c r="R26" s="105">
        <v>23893360</v>
      </c>
      <c r="S26" s="189">
        <v>23628080</v>
      </c>
      <c r="T26" s="181">
        <v>22897072</v>
      </c>
      <c r="U26" s="153">
        <f>SUM(U4:U25)</f>
        <v>24238701</v>
      </c>
      <c r="V26" s="187"/>
    </row>
    <row r="27" spans="1:22" s="88" customFormat="1" ht="15" customHeight="1">
      <c r="A27" s="88" t="s">
        <v>276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07"/>
      <c r="V27" s="188"/>
    </row>
    <row r="28" spans="1:22" ht="15" customHeight="1" thickBot="1">
      <c r="A28" s="100" t="s">
        <v>172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7"/>
      <c r="S28" s="107"/>
      <c r="U28" s="107" t="s">
        <v>118</v>
      </c>
      <c r="V28" s="187"/>
    </row>
    <row r="29" spans="1:22" ht="15" customHeight="1">
      <c r="A29" s="110" t="s">
        <v>183</v>
      </c>
      <c r="B29" s="108" t="s">
        <v>0</v>
      </c>
      <c r="C29" s="108" t="s">
        <v>1</v>
      </c>
      <c r="D29" s="108" t="s">
        <v>2</v>
      </c>
      <c r="E29" s="108" t="s">
        <v>3</v>
      </c>
      <c r="F29" s="108" t="s">
        <v>4</v>
      </c>
      <c r="G29" s="108" t="s">
        <v>5</v>
      </c>
      <c r="H29" s="108" t="s">
        <v>6</v>
      </c>
      <c r="I29" s="108" t="s">
        <v>7</v>
      </c>
      <c r="J29" s="108" t="s">
        <v>8</v>
      </c>
      <c r="K29" s="108" t="s">
        <v>69</v>
      </c>
      <c r="L29" s="108" t="s">
        <v>112</v>
      </c>
      <c r="M29" s="108" t="s">
        <v>206</v>
      </c>
      <c r="N29" s="108" t="s">
        <v>217</v>
      </c>
      <c r="O29" s="108" t="s">
        <v>216</v>
      </c>
      <c r="P29" s="108" t="s">
        <v>229</v>
      </c>
      <c r="Q29" s="108" t="s">
        <v>232</v>
      </c>
      <c r="R29" s="108" t="s">
        <v>240</v>
      </c>
      <c r="S29" s="180" t="s">
        <v>250</v>
      </c>
      <c r="T29" s="180" t="s">
        <v>258</v>
      </c>
      <c r="U29" s="151" t="s">
        <v>259</v>
      </c>
      <c r="V29" s="187"/>
    </row>
    <row r="30" spans="1:22" ht="15" customHeight="1">
      <c r="A30" s="113" t="s">
        <v>92</v>
      </c>
      <c r="B30" s="82">
        <v>355452</v>
      </c>
      <c r="C30" s="13">
        <v>221572</v>
      </c>
      <c r="D30" s="13">
        <v>225791</v>
      </c>
      <c r="E30" s="17">
        <v>221679</v>
      </c>
      <c r="F30" s="17">
        <v>229340</v>
      </c>
      <c r="G30" s="17">
        <v>194084</v>
      </c>
      <c r="H30" s="17">
        <v>198093</v>
      </c>
      <c r="I30" s="17">
        <v>206171</v>
      </c>
      <c r="J30" s="17">
        <v>183900</v>
      </c>
      <c r="K30" s="17">
        <v>165922</v>
      </c>
      <c r="L30" s="17">
        <v>166675</v>
      </c>
      <c r="M30" s="17">
        <v>168126</v>
      </c>
      <c r="N30" s="17">
        <v>229972</v>
      </c>
      <c r="O30" s="17">
        <v>209175</v>
      </c>
      <c r="P30" s="17">
        <v>192206</v>
      </c>
      <c r="Q30" s="17">
        <v>199393</v>
      </c>
      <c r="R30" s="17">
        <v>209259</v>
      </c>
      <c r="S30" s="183">
        <v>186350</v>
      </c>
      <c r="T30" s="182">
        <v>191971</v>
      </c>
      <c r="U30" s="152">
        <v>210619</v>
      </c>
      <c r="V30" s="187"/>
    </row>
    <row r="31" spans="1:22" ht="15" customHeight="1">
      <c r="A31" s="113" t="s">
        <v>93</v>
      </c>
      <c r="B31" s="83">
        <v>3807896</v>
      </c>
      <c r="C31" s="17">
        <v>4793138</v>
      </c>
      <c r="D31" s="17">
        <v>3346118</v>
      </c>
      <c r="E31" s="17">
        <v>2773792</v>
      </c>
      <c r="F31" s="17">
        <v>3085884</v>
      </c>
      <c r="G31" s="17">
        <v>2537855</v>
      </c>
      <c r="H31" s="17">
        <v>2312311</v>
      </c>
      <c r="I31" s="17">
        <v>2283436</v>
      </c>
      <c r="J31" s="17">
        <v>2732201</v>
      </c>
      <c r="K31" s="17">
        <v>2361188</v>
      </c>
      <c r="L31" s="17">
        <v>3227747</v>
      </c>
      <c r="M31" s="17">
        <v>2314986</v>
      </c>
      <c r="N31" s="17">
        <v>2146880</v>
      </c>
      <c r="O31" s="17">
        <v>2135615</v>
      </c>
      <c r="P31" s="17">
        <v>2108801</v>
      </c>
      <c r="Q31" s="17">
        <v>2255963</v>
      </c>
      <c r="R31" s="17">
        <v>2249349</v>
      </c>
      <c r="S31" s="183">
        <v>2562032</v>
      </c>
      <c r="T31" s="183">
        <v>2427797</v>
      </c>
      <c r="U31" s="152">
        <v>2431386</v>
      </c>
      <c r="V31" s="187"/>
    </row>
    <row r="32" spans="1:22" ht="15" customHeight="1">
      <c r="A32" s="113" t="s">
        <v>94</v>
      </c>
      <c r="B32" s="83">
        <v>4533827</v>
      </c>
      <c r="C32" s="17">
        <v>4558115</v>
      </c>
      <c r="D32" s="17">
        <v>4949251</v>
      </c>
      <c r="E32" s="17">
        <v>4169870</v>
      </c>
      <c r="F32" s="17">
        <v>4017959</v>
      </c>
      <c r="G32" s="17">
        <v>4096148</v>
      </c>
      <c r="H32" s="17">
        <v>4181250</v>
      </c>
      <c r="I32" s="17">
        <v>4013420</v>
      </c>
      <c r="J32" s="17">
        <v>4100152</v>
      </c>
      <c r="K32" s="17">
        <v>3923187</v>
      </c>
      <c r="L32" s="17">
        <v>4024361</v>
      </c>
      <c r="M32" s="17">
        <v>4505256</v>
      </c>
      <c r="N32" s="17">
        <v>4536682</v>
      </c>
      <c r="O32" s="17">
        <v>4754227</v>
      </c>
      <c r="P32" s="17">
        <v>4842032</v>
      </c>
      <c r="Q32" s="17">
        <v>5215327</v>
      </c>
      <c r="R32" s="17">
        <v>5504604</v>
      </c>
      <c r="S32" s="183">
        <v>6332460</v>
      </c>
      <c r="T32" s="183">
        <v>5861260</v>
      </c>
      <c r="U32" s="152">
        <v>6100506</v>
      </c>
      <c r="V32" s="187"/>
    </row>
    <row r="33" spans="1:22" ht="15" customHeight="1">
      <c r="A33" s="113" t="s">
        <v>95</v>
      </c>
      <c r="B33" s="83">
        <v>3509824</v>
      </c>
      <c r="C33" s="17">
        <v>6286607</v>
      </c>
      <c r="D33" s="17">
        <v>6910210</v>
      </c>
      <c r="E33" s="17">
        <v>4473406</v>
      </c>
      <c r="F33" s="17">
        <v>3355202</v>
      </c>
      <c r="G33" s="17">
        <v>2051520</v>
      </c>
      <c r="H33" s="17">
        <v>1832183</v>
      </c>
      <c r="I33" s="17">
        <v>1865128</v>
      </c>
      <c r="J33" s="17">
        <v>1655504</v>
      </c>
      <c r="K33" s="17">
        <v>1694156</v>
      </c>
      <c r="L33" s="17">
        <v>3413905</v>
      </c>
      <c r="M33" s="17">
        <v>2244905</v>
      </c>
      <c r="N33" s="17">
        <v>2000628</v>
      </c>
      <c r="O33" s="17">
        <v>2022458</v>
      </c>
      <c r="P33" s="17">
        <v>1951609</v>
      </c>
      <c r="Q33" s="17">
        <v>1982111</v>
      </c>
      <c r="R33" s="17">
        <v>2116167</v>
      </c>
      <c r="S33" s="183">
        <v>2105681</v>
      </c>
      <c r="T33" s="183">
        <v>2207488</v>
      </c>
      <c r="U33" s="152">
        <v>2958689</v>
      </c>
      <c r="V33" s="187"/>
    </row>
    <row r="34" spans="1:22" ht="15" customHeight="1">
      <c r="A34" s="113" t="s">
        <v>96</v>
      </c>
      <c r="B34" s="83">
        <v>12851</v>
      </c>
      <c r="C34" s="17">
        <v>13287</v>
      </c>
      <c r="D34" s="17">
        <v>8772</v>
      </c>
      <c r="E34" s="17">
        <v>8772</v>
      </c>
      <c r="F34" s="17">
        <v>8474</v>
      </c>
      <c r="G34" s="17">
        <v>7463</v>
      </c>
      <c r="H34" s="17">
        <v>7040</v>
      </c>
      <c r="I34" s="17">
        <v>8902</v>
      </c>
      <c r="J34" s="17">
        <v>9741</v>
      </c>
      <c r="K34" s="17">
        <v>8541</v>
      </c>
      <c r="L34" s="17">
        <v>7918</v>
      </c>
      <c r="M34" s="17">
        <v>8333</v>
      </c>
      <c r="N34" s="17">
        <v>9405</v>
      </c>
      <c r="O34" s="17">
        <v>9033</v>
      </c>
      <c r="P34" s="17">
        <v>11764</v>
      </c>
      <c r="Q34" s="17">
        <v>7363</v>
      </c>
      <c r="R34" s="17">
        <v>6930</v>
      </c>
      <c r="S34" s="183">
        <v>8171</v>
      </c>
      <c r="T34" s="183">
        <v>12261</v>
      </c>
      <c r="U34" s="152">
        <v>4422</v>
      </c>
      <c r="V34" s="187"/>
    </row>
    <row r="35" spans="1:22" ht="15" customHeight="1">
      <c r="A35" s="113" t="s">
        <v>26</v>
      </c>
      <c r="B35" s="83">
        <v>2309422</v>
      </c>
      <c r="C35" s="17">
        <v>1925892</v>
      </c>
      <c r="D35" s="17">
        <v>1693007</v>
      </c>
      <c r="E35" s="17">
        <v>2081953</v>
      </c>
      <c r="F35" s="17">
        <v>2692226</v>
      </c>
      <c r="G35" s="17">
        <v>1228715</v>
      </c>
      <c r="H35" s="17">
        <v>1145620</v>
      </c>
      <c r="I35" s="17">
        <v>1344293</v>
      </c>
      <c r="J35" s="17">
        <v>1437008</v>
      </c>
      <c r="K35" s="17">
        <v>1279630</v>
      </c>
      <c r="L35" s="17">
        <v>1220764</v>
      </c>
      <c r="M35" s="17">
        <v>1247954</v>
      </c>
      <c r="N35" s="17">
        <v>1489805</v>
      </c>
      <c r="O35" s="17">
        <v>1644577</v>
      </c>
      <c r="P35" s="17">
        <v>1405985</v>
      </c>
      <c r="Q35" s="17">
        <v>1571770</v>
      </c>
      <c r="R35" s="17">
        <v>1690480</v>
      </c>
      <c r="S35" s="183">
        <v>1617685</v>
      </c>
      <c r="T35" s="183">
        <v>1636925</v>
      </c>
      <c r="U35" s="152">
        <v>1746955</v>
      </c>
      <c r="V35" s="187"/>
    </row>
    <row r="36" spans="1:22" ht="15" customHeight="1">
      <c r="A36" s="113" t="s">
        <v>97</v>
      </c>
      <c r="B36" s="83">
        <v>382641</v>
      </c>
      <c r="C36" s="17">
        <v>274290</v>
      </c>
      <c r="D36" s="17">
        <v>2098885</v>
      </c>
      <c r="E36" s="17">
        <v>1239031</v>
      </c>
      <c r="F36" s="17">
        <v>250023</v>
      </c>
      <c r="G36" s="17">
        <v>355996</v>
      </c>
      <c r="H36" s="17">
        <v>336565</v>
      </c>
      <c r="I36" s="17">
        <v>236795</v>
      </c>
      <c r="J36" s="17">
        <v>225708</v>
      </c>
      <c r="K36" s="17">
        <v>218697</v>
      </c>
      <c r="L36" s="17">
        <v>275444</v>
      </c>
      <c r="M36" s="17">
        <v>302282</v>
      </c>
      <c r="N36" s="17">
        <v>286202</v>
      </c>
      <c r="O36" s="17">
        <v>269647</v>
      </c>
      <c r="P36" s="17">
        <v>261237</v>
      </c>
      <c r="Q36" s="17">
        <v>327229</v>
      </c>
      <c r="R36" s="17">
        <v>338765</v>
      </c>
      <c r="S36" s="183">
        <v>282150</v>
      </c>
      <c r="T36" s="183">
        <v>305525</v>
      </c>
      <c r="U36" s="152">
        <v>349769</v>
      </c>
      <c r="V36" s="187"/>
    </row>
    <row r="37" spans="1:22" ht="15" customHeight="1">
      <c r="A37" s="113" t="s">
        <v>98</v>
      </c>
      <c r="B37" s="83">
        <v>3847740</v>
      </c>
      <c r="C37" s="17">
        <v>3748868</v>
      </c>
      <c r="D37" s="17">
        <v>4011597</v>
      </c>
      <c r="E37" s="17">
        <v>4233795</v>
      </c>
      <c r="F37" s="17">
        <v>3911257</v>
      </c>
      <c r="G37" s="17">
        <v>3414071</v>
      </c>
      <c r="H37" s="17">
        <v>2944657</v>
      </c>
      <c r="I37" s="17">
        <v>2219129</v>
      </c>
      <c r="J37" s="17">
        <v>1879780</v>
      </c>
      <c r="K37" s="17">
        <v>2020629</v>
      </c>
      <c r="L37" s="17">
        <v>2008610</v>
      </c>
      <c r="M37" s="17">
        <v>2040992</v>
      </c>
      <c r="N37" s="17">
        <v>1804302</v>
      </c>
      <c r="O37" s="17">
        <v>1668908</v>
      </c>
      <c r="P37" s="17">
        <v>1865096</v>
      </c>
      <c r="Q37" s="17">
        <v>1789558</v>
      </c>
      <c r="R37" s="17">
        <v>1742347</v>
      </c>
      <c r="S37" s="183">
        <v>1867936</v>
      </c>
      <c r="T37" s="183">
        <v>1866393</v>
      </c>
      <c r="U37" s="152">
        <v>2311292</v>
      </c>
      <c r="V37" s="187"/>
    </row>
    <row r="38" spans="1:22" ht="15" customHeight="1">
      <c r="A38" s="113" t="s">
        <v>99</v>
      </c>
      <c r="B38" s="83">
        <v>833137</v>
      </c>
      <c r="C38" s="17">
        <v>725896</v>
      </c>
      <c r="D38" s="17">
        <v>851094</v>
      </c>
      <c r="E38" s="17">
        <v>836648</v>
      </c>
      <c r="F38" s="17">
        <v>919946</v>
      </c>
      <c r="G38" s="17">
        <v>589258</v>
      </c>
      <c r="H38" s="17">
        <v>667155</v>
      </c>
      <c r="I38" s="17">
        <v>719117</v>
      </c>
      <c r="J38" s="17">
        <v>745792</v>
      </c>
      <c r="K38" s="17">
        <v>684672</v>
      </c>
      <c r="L38" s="17">
        <v>740290</v>
      </c>
      <c r="M38" s="17">
        <v>644578</v>
      </c>
      <c r="N38" s="17">
        <v>786958</v>
      </c>
      <c r="O38" s="17">
        <v>679810</v>
      </c>
      <c r="P38" s="17">
        <v>718206</v>
      </c>
      <c r="Q38" s="17">
        <v>1114340</v>
      </c>
      <c r="R38" s="17">
        <v>780618</v>
      </c>
      <c r="S38" s="183">
        <v>856260</v>
      </c>
      <c r="T38" s="183">
        <v>874582</v>
      </c>
      <c r="U38" s="152">
        <v>818924</v>
      </c>
      <c r="V38" s="187"/>
    </row>
    <row r="39" spans="1:22" ht="15" customHeight="1">
      <c r="A39" s="113" t="s">
        <v>100</v>
      </c>
      <c r="B39" s="83">
        <v>3948857</v>
      </c>
      <c r="C39" s="17">
        <v>3813399</v>
      </c>
      <c r="D39" s="17">
        <v>4692795</v>
      </c>
      <c r="E39" s="17">
        <v>6338480</v>
      </c>
      <c r="F39" s="17">
        <v>5682427</v>
      </c>
      <c r="G39" s="17">
        <v>3200840</v>
      </c>
      <c r="H39" s="17">
        <v>2945789</v>
      </c>
      <c r="I39" s="17">
        <v>3479252</v>
      </c>
      <c r="J39" s="17">
        <v>2611092</v>
      </c>
      <c r="K39" s="17">
        <v>2476408</v>
      </c>
      <c r="L39" s="17">
        <v>2707036</v>
      </c>
      <c r="M39" s="17">
        <v>3287344</v>
      </c>
      <c r="N39" s="17">
        <v>2445870</v>
      </c>
      <c r="O39" s="17">
        <v>2490777</v>
      </c>
      <c r="P39" s="17">
        <v>2612737</v>
      </c>
      <c r="Q39" s="17">
        <v>3246276</v>
      </c>
      <c r="R39" s="17">
        <v>2737727</v>
      </c>
      <c r="S39" s="183">
        <v>2691869</v>
      </c>
      <c r="T39" s="183">
        <v>2603301</v>
      </c>
      <c r="U39" s="152">
        <v>2829361</v>
      </c>
      <c r="V39" s="187"/>
    </row>
    <row r="40" spans="1:22" ht="15" customHeight="1">
      <c r="A40" s="113" t="s">
        <v>101</v>
      </c>
      <c r="B40" s="83">
        <v>2717747</v>
      </c>
      <c r="C40" s="17">
        <v>2984925</v>
      </c>
      <c r="D40" s="17">
        <v>3855558</v>
      </c>
      <c r="E40" s="17">
        <v>3748447</v>
      </c>
      <c r="F40" s="17">
        <v>4035361</v>
      </c>
      <c r="G40" s="17">
        <v>5317523</v>
      </c>
      <c r="H40" s="17">
        <v>4899238</v>
      </c>
      <c r="I40" s="17">
        <v>5123553</v>
      </c>
      <c r="J40" s="17">
        <v>5552640</v>
      </c>
      <c r="K40" s="17">
        <v>6031492</v>
      </c>
      <c r="L40" s="17">
        <v>6233166</v>
      </c>
      <c r="M40" s="17">
        <v>5007255</v>
      </c>
      <c r="N40" s="17">
        <v>5828763</v>
      </c>
      <c r="O40" s="17">
        <v>5499910</v>
      </c>
      <c r="P40" s="17">
        <v>5433600</v>
      </c>
      <c r="Q40" s="17">
        <v>4156708</v>
      </c>
      <c r="R40" s="17">
        <v>3946728</v>
      </c>
      <c r="S40" s="183">
        <v>3475493</v>
      </c>
      <c r="T40" s="183">
        <v>2925807</v>
      </c>
      <c r="U40" s="152">
        <v>2460237</v>
      </c>
      <c r="V40" s="187"/>
    </row>
    <row r="41" spans="1:22" ht="15" customHeight="1">
      <c r="A41" s="113" t="s">
        <v>27</v>
      </c>
      <c r="B41" s="83">
        <v>3914558</v>
      </c>
      <c r="C41" s="17">
        <v>2327875</v>
      </c>
      <c r="D41" s="17">
        <v>2014795</v>
      </c>
      <c r="E41" s="17">
        <v>1191420</v>
      </c>
      <c r="F41" s="17">
        <v>915290</v>
      </c>
      <c r="G41" s="17">
        <v>1341556</v>
      </c>
      <c r="H41" s="17">
        <v>1080836</v>
      </c>
      <c r="I41" s="17">
        <v>840776</v>
      </c>
      <c r="J41" s="17">
        <v>1124210</v>
      </c>
      <c r="K41" s="17">
        <v>1348088</v>
      </c>
      <c r="L41" s="17">
        <v>1313968</v>
      </c>
      <c r="M41" s="17">
        <v>2552806</v>
      </c>
      <c r="N41" s="17">
        <v>1213141</v>
      </c>
      <c r="O41" s="17">
        <v>1413957</v>
      </c>
      <c r="P41" s="17">
        <v>1898305</v>
      </c>
      <c r="Q41" s="17">
        <v>756281</v>
      </c>
      <c r="R41" s="17">
        <v>1642799</v>
      </c>
      <c r="S41" s="183">
        <v>935559</v>
      </c>
      <c r="T41" s="183">
        <v>1158710</v>
      </c>
      <c r="U41" s="152">
        <v>1079400</v>
      </c>
      <c r="V41" s="187"/>
    </row>
    <row r="42" spans="1:22" ht="15" customHeight="1">
      <c r="A42" s="113" t="s">
        <v>28</v>
      </c>
      <c r="B42" s="83">
        <v>199506</v>
      </c>
      <c r="C42" s="17">
        <v>138969</v>
      </c>
      <c r="D42" s="109">
        <v>24889</v>
      </c>
      <c r="E42" s="17">
        <v>11428</v>
      </c>
      <c r="F42" s="17">
        <v>6613</v>
      </c>
      <c r="G42" s="17">
        <v>135563</v>
      </c>
      <c r="H42" s="17">
        <v>455995</v>
      </c>
      <c r="I42" s="17">
        <v>30109</v>
      </c>
      <c r="J42" s="17">
        <v>6890</v>
      </c>
      <c r="K42" s="10" t="s">
        <v>35</v>
      </c>
      <c r="L42" s="10">
        <v>2055</v>
      </c>
      <c r="M42" s="10">
        <v>32831</v>
      </c>
      <c r="N42" s="10">
        <v>39310</v>
      </c>
      <c r="O42" s="10" t="s">
        <v>35</v>
      </c>
      <c r="P42" s="10">
        <v>92583</v>
      </c>
      <c r="Q42" s="10">
        <v>396166</v>
      </c>
      <c r="R42" s="10">
        <v>277225</v>
      </c>
      <c r="S42" s="185">
        <v>24178</v>
      </c>
      <c r="T42" s="185">
        <v>135459</v>
      </c>
      <c r="U42" s="158">
        <v>261579</v>
      </c>
      <c r="V42" s="187"/>
    </row>
    <row r="43" spans="1:22" ht="15" customHeight="1" thickBot="1">
      <c r="A43" s="112" t="s">
        <v>184</v>
      </c>
      <c r="B43" s="104">
        <v>30373458</v>
      </c>
      <c r="C43" s="105">
        <v>31812833</v>
      </c>
      <c r="D43" s="19">
        <v>34682762</v>
      </c>
      <c r="E43" s="105">
        <v>31328721</v>
      </c>
      <c r="F43" s="105">
        <v>29110002</v>
      </c>
      <c r="G43" s="105">
        <v>24470592</v>
      </c>
      <c r="H43" s="105">
        <v>23006732</v>
      </c>
      <c r="I43" s="105">
        <v>22370081</v>
      </c>
      <c r="J43" s="105">
        <v>22264618</v>
      </c>
      <c r="K43" s="105">
        <v>22212610</v>
      </c>
      <c r="L43" s="105">
        <v>25341939</v>
      </c>
      <c r="M43" s="105">
        <v>24357648</v>
      </c>
      <c r="N43" s="105">
        <v>22817918</v>
      </c>
      <c r="O43" s="105">
        <v>22798094</v>
      </c>
      <c r="P43" s="105">
        <v>23394161</v>
      </c>
      <c r="Q43" s="105">
        <v>23018485</v>
      </c>
      <c r="R43" s="105">
        <v>23242998</v>
      </c>
      <c r="S43" s="189">
        <v>22945824</v>
      </c>
      <c r="T43" s="181">
        <v>22207479</v>
      </c>
      <c r="U43" s="153">
        <f>SUM(U30:U42)</f>
        <v>23563139</v>
      </c>
      <c r="V43" s="187"/>
    </row>
    <row r="44" spans="1:22" ht="15" customHeight="1">
      <c r="A44" s="114" t="s">
        <v>276</v>
      </c>
      <c r="B44" s="88"/>
      <c r="C44" s="88"/>
      <c r="D44" s="88"/>
      <c r="E44" s="8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V44" s="187"/>
    </row>
    <row r="45" ht="15" customHeight="1">
      <c r="V45" s="187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U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3.625" defaultRowHeight="15" customHeight="1"/>
  <cols>
    <col min="1" max="1" width="20.625" style="76" customWidth="1"/>
    <col min="2" max="16384" width="13.625" style="76" customWidth="1"/>
  </cols>
  <sheetData>
    <row r="1" spans="1:21" s="74" customFormat="1" ht="15" customHeight="1">
      <c r="A1" s="146" t="s">
        <v>222</v>
      </c>
      <c r="E1" s="6" t="s">
        <v>174</v>
      </c>
      <c r="I1" s="6" t="s">
        <v>174</v>
      </c>
      <c r="K1" s="75"/>
      <c r="L1" s="75"/>
      <c r="M1" s="6" t="s">
        <v>174</v>
      </c>
      <c r="N1" s="75"/>
      <c r="O1" s="75"/>
      <c r="P1" s="75"/>
      <c r="Q1" s="6" t="s">
        <v>174</v>
      </c>
      <c r="R1" s="6"/>
      <c r="S1" s="6"/>
      <c r="U1" s="6" t="s">
        <v>174</v>
      </c>
    </row>
    <row r="2" spans="1:21" ht="15" customHeight="1" thickBot="1">
      <c r="A2" s="76" t="s">
        <v>171</v>
      </c>
      <c r="R2" s="77"/>
      <c r="S2" s="77"/>
      <c r="U2" s="77" t="s">
        <v>118</v>
      </c>
    </row>
    <row r="3" spans="1:22" ht="15" customHeight="1">
      <c r="A3" s="78" t="s">
        <v>183</v>
      </c>
      <c r="B3" s="79" t="s">
        <v>0</v>
      </c>
      <c r="C3" s="79" t="s">
        <v>1</v>
      </c>
      <c r="D3" s="79" t="s">
        <v>2</v>
      </c>
      <c r="E3" s="80" t="s">
        <v>3</v>
      </c>
      <c r="F3" s="80" t="s">
        <v>4</v>
      </c>
      <c r="G3" s="80" t="s">
        <v>5</v>
      </c>
      <c r="H3" s="80" t="s">
        <v>6</v>
      </c>
      <c r="I3" s="80" t="s">
        <v>7</v>
      </c>
      <c r="J3" s="80" t="s">
        <v>8</v>
      </c>
      <c r="K3" s="80" t="s">
        <v>69</v>
      </c>
      <c r="L3" s="80" t="s">
        <v>112</v>
      </c>
      <c r="M3" s="80" t="s">
        <v>206</v>
      </c>
      <c r="N3" s="80" t="s">
        <v>217</v>
      </c>
      <c r="O3" s="80" t="s">
        <v>216</v>
      </c>
      <c r="P3" s="80" t="s">
        <v>229</v>
      </c>
      <c r="Q3" s="80" t="s">
        <v>232</v>
      </c>
      <c r="R3" s="80" t="s">
        <v>242</v>
      </c>
      <c r="S3" s="190" t="s">
        <v>251</v>
      </c>
      <c r="T3" s="190" t="s">
        <v>260</v>
      </c>
      <c r="U3" s="159" t="s">
        <v>261</v>
      </c>
      <c r="V3" s="194"/>
    </row>
    <row r="4" spans="1:22" ht="15" customHeight="1">
      <c r="A4" s="81" t="s">
        <v>102</v>
      </c>
      <c r="B4" s="82">
        <v>61627</v>
      </c>
      <c r="C4" s="13">
        <v>62174</v>
      </c>
      <c r="D4" s="13">
        <v>67083</v>
      </c>
      <c r="E4" s="17">
        <v>56920</v>
      </c>
      <c r="F4" s="17">
        <v>55379</v>
      </c>
      <c r="G4" s="17">
        <v>40656</v>
      </c>
      <c r="H4" s="17">
        <v>33225</v>
      </c>
      <c r="I4" s="17">
        <v>30967</v>
      </c>
      <c r="J4" s="17">
        <v>23250</v>
      </c>
      <c r="K4" s="17">
        <v>27310</v>
      </c>
      <c r="L4" s="17">
        <v>42334</v>
      </c>
      <c r="M4" s="17">
        <v>15609</v>
      </c>
      <c r="N4" s="17">
        <v>13293</v>
      </c>
      <c r="O4" s="17">
        <v>13093</v>
      </c>
      <c r="P4" s="17">
        <v>7713</v>
      </c>
      <c r="Q4" s="17">
        <v>7328</v>
      </c>
      <c r="R4" s="17">
        <v>5387</v>
      </c>
      <c r="S4" s="183">
        <v>6502</v>
      </c>
      <c r="T4" s="182">
        <v>7514</v>
      </c>
      <c r="U4" s="152">
        <v>3473</v>
      </c>
      <c r="V4" s="194"/>
    </row>
    <row r="5" spans="1:22" ht="15" customHeight="1">
      <c r="A5" s="81" t="s">
        <v>29</v>
      </c>
      <c r="B5" s="83">
        <v>160704</v>
      </c>
      <c r="C5" s="17">
        <v>49399</v>
      </c>
      <c r="D5" s="17">
        <v>109269</v>
      </c>
      <c r="E5" s="17">
        <v>197715</v>
      </c>
      <c r="F5" s="17">
        <v>103258</v>
      </c>
      <c r="G5" s="17">
        <v>54920</v>
      </c>
      <c r="H5" s="17">
        <v>26535</v>
      </c>
      <c r="I5" s="17">
        <v>88608</v>
      </c>
      <c r="J5" s="17">
        <v>20172</v>
      </c>
      <c r="K5" s="70" t="s">
        <v>35</v>
      </c>
      <c r="L5" s="70" t="s">
        <v>35</v>
      </c>
      <c r="M5" s="70" t="s">
        <v>35</v>
      </c>
      <c r="N5" s="70" t="s">
        <v>35</v>
      </c>
      <c r="O5" s="70" t="s">
        <v>35</v>
      </c>
      <c r="P5" s="70" t="s">
        <v>35</v>
      </c>
      <c r="Q5" s="70" t="s">
        <v>35</v>
      </c>
      <c r="R5" s="70" t="s">
        <v>35</v>
      </c>
      <c r="S5" s="160" t="s">
        <v>241</v>
      </c>
      <c r="T5" s="160" t="s">
        <v>241</v>
      </c>
      <c r="U5" s="160" t="s">
        <v>241</v>
      </c>
      <c r="V5" s="194"/>
    </row>
    <row r="6" spans="1:22" ht="15" customHeight="1">
      <c r="A6" s="81" t="s">
        <v>103</v>
      </c>
      <c r="B6" s="83">
        <v>10620446</v>
      </c>
      <c r="C6" s="17">
        <v>8162635</v>
      </c>
      <c r="D6" s="17">
        <v>8117595</v>
      </c>
      <c r="E6" s="17">
        <v>8949707</v>
      </c>
      <c r="F6" s="17">
        <v>6889068</v>
      </c>
      <c r="G6" s="17">
        <v>3980133</v>
      </c>
      <c r="H6" s="17">
        <v>2546869</v>
      </c>
      <c r="I6" s="17">
        <v>2190313</v>
      </c>
      <c r="J6" s="17">
        <v>2183719</v>
      </c>
      <c r="K6" s="17">
        <v>2370818</v>
      </c>
      <c r="L6" s="17">
        <v>2323519</v>
      </c>
      <c r="M6" s="17">
        <v>2523550</v>
      </c>
      <c r="N6" s="17">
        <v>2508989</v>
      </c>
      <c r="O6" s="17">
        <v>1996904</v>
      </c>
      <c r="P6" s="17">
        <v>2278963</v>
      </c>
      <c r="Q6" s="17">
        <v>2297302</v>
      </c>
      <c r="R6" s="17">
        <v>2383257</v>
      </c>
      <c r="S6" s="183">
        <v>2698411</v>
      </c>
      <c r="T6" s="183">
        <v>2504970</v>
      </c>
      <c r="U6" s="152">
        <v>2440041</v>
      </c>
      <c r="V6" s="194"/>
    </row>
    <row r="7" spans="1:22" ht="15" customHeight="1">
      <c r="A7" s="81" t="s">
        <v>104</v>
      </c>
      <c r="B7" s="83">
        <v>355864</v>
      </c>
      <c r="C7" s="17">
        <v>361135</v>
      </c>
      <c r="D7" s="17">
        <v>6420</v>
      </c>
      <c r="E7" s="17">
        <v>49396</v>
      </c>
      <c r="F7" s="70" t="s">
        <v>35</v>
      </c>
      <c r="G7" s="70" t="s">
        <v>35</v>
      </c>
      <c r="H7" s="70" t="s">
        <v>35</v>
      </c>
      <c r="I7" s="70" t="s">
        <v>35</v>
      </c>
      <c r="J7" s="70" t="s">
        <v>35</v>
      </c>
      <c r="K7" s="70" t="s">
        <v>35</v>
      </c>
      <c r="L7" s="70" t="s">
        <v>35</v>
      </c>
      <c r="M7" s="10" t="s">
        <v>35</v>
      </c>
      <c r="N7" s="10" t="s">
        <v>35</v>
      </c>
      <c r="O7" s="10" t="s">
        <v>35</v>
      </c>
      <c r="P7" s="10" t="s">
        <v>35</v>
      </c>
      <c r="Q7" s="10" t="s">
        <v>35</v>
      </c>
      <c r="R7" s="10" t="s">
        <v>241</v>
      </c>
      <c r="S7" s="155" t="s">
        <v>241</v>
      </c>
      <c r="T7" s="155" t="s">
        <v>241</v>
      </c>
      <c r="U7" s="195" t="s">
        <v>241</v>
      </c>
      <c r="V7" s="194"/>
    </row>
    <row r="8" spans="1:22" ht="15" customHeight="1">
      <c r="A8" s="81" t="s">
        <v>30</v>
      </c>
      <c r="B8" s="83">
        <v>3575311</v>
      </c>
      <c r="C8" s="17">
        <v>2770470</v>
      </c>
      <c r="D8" s="17">
        <v>2711606</v>
      </c>
      <c r="E8" s="17">
        <v>2808898</v>
      </c>
      <c r="F8" s="17">
        <v>1746572</v>
      </c>
      <c r="G8" s="17">
        <v>831653</v>
      </c>
      <c r="H8" s="17">
        <v>579070</v>
      </c>
      <c r="I8" s="17">
        <v>643952</v>
      </c>
      <c r="J8" s="17">
        <v>673383</v>
      </c>
      <c r="K8" s="17">
        <v>768161</v>
      </c>
      <c r="L8" s="17">
        <v>770297</v>
      </c>
      <c r="M8" s="17">
        <v>751942</v>
      </c>
      <c r="N8" s="17">
        <v>759273</v>
      </c>
      <c r="O8" s="17">
        <v>753655</v>
      </c>
      <c r="P8" s="17">
        <v>874009</v>
      </c>
      <c r="Q8" s="17">
        <v>770348</v>
      </c>
      <c r="R8" s="17">
        <v>801697</v>
      </c>
      <c r="S8" s="183">
        <v>830892</v>
      </c>
      <c r="T8" s="183">
        <v>915842</v>
      </c>
      <c r="U8" s="152">
        <v>828489</v>
      </c>
      <c r="V8" s="194"/>
    </row>
    <row r="9" spans="1:22" ht="15" customHeight="1">
      <c r="A9" s="81" t="s">
        <v>31</v>
      </c>
      <c r="B9" s="83">
        <v>6319</v>
      </c>
      <c r="C9" s="17">
        <v>10316</v>
      </c>
      <c r="D9" s="17">
        <v>8942</v>
      </c>
      <c r="E9" s="17">
        <v>7337</v>
      </c>
      <c r="F9" s="17">
        <v>5997</v>
      </c>
      <c r="G9" s="17">
        <v>5363</v>
      </c>
      <c r="H9" s="17">
        <v>8456</v>
      </c>
      <c r="I9" s="17">
        <v>7546</v>
      </c>
      <c r="J9" s="17">
        <v>7751</v>
      </c>
      <c r="K9" s="17">
        <v>7396</v>
      </c>
      <c r="L9" s="17">
        <v>4949</v>
      </c>
      <c r="M9" s="17">
        <v>5564</v>
      </c>
      <c r="N9" s="17">
        <v>5355</v>
      </c>
      <c r="O9" s="17">
        <v>5318</v>
      </c>
      <c r="P9" s="17">
        <v>4952</v>
      </c>
      <c r="Q9" s="17">
        <v>5351</v>
      </c>
      <c r="R9" s="17">
        <v>4946</v>
      </c>
      <c r="S9" s="183">
        <v>5064</v>
      </c>
      <c r="T9" s="183" t="s">
        <v>241</v>
      </c>
      <c r="U9" s="195" t="s">
        <v>241</v>
      </c>
      <c r="V9" s="194"/>
    </row>
    <row r="10" spans="1:22" ht="15" customHeight="1">
      <c r="A10" s="81" t="s">
        <v>105</v>
      </c>
      <c r="B10" s="83">
        <v>93735</v>
      </c>
      <c r="C10" s="17">
        <v>92923</v>
      </c>
      <c r="D10" s="17">
        <v>95672</v>
      </c>
      <c r="E10" s="17">
        <v>95426</v>
      </c>
      <c r="F10" s="17">
        <v>92904</v>
      </c>
      <c r="G10" s="17">
        <v>94123</v>
      </c>
      <c r="H10" s="17">
        <v>94063</v>
      </c>
      <c r="I10" s="17">
        <v>86648</v>
      </c>
      <c r="J10" s="17">
        <v>100074</v>
      </c>
      <c r="K10" s="17">
        <v>88990</v>
      </c>
      <c r="L10" s="10" t="s">
        <v>35</v>
      </c>
      <c r="M10" s="10" t="s">
        <v>35</v>
      </c>
      <c r="N10" s="10" t="s">
        <v>35</v>
      </c>
      <c r="O10" s="10" t="s">
        <v>35</v>
      </c>
      <c r="P10" s="10" t="s">
        <v>35</v>
      </c>
      <c r="Q10" s="10" t="s">
        <v>35</v>
      </c>
      <c r="R10" s="70" t="s">
        <v>35</v>
      </c>
      <c r="S10" s="160" t="s">
        <v>241</v>
      </c>
      <c r="T10" s="160" t="s">
        <v>241</v>
      </c>
      <c r="U10" s="195" t="s">
        <v>241</v>
      </c>
      <c r="V10" s="194"/>
    </row>
    <row r="11" spans="1:22" ht="15" customHeight="1">
      <c r="A11" s="81" t="s">
        <v>32</v>
      </c>
      <c r="B11" s="84" t="s">
        <v>35</v>
      </c>
      <c r="C11" s="70" t="s">
        <v>35</v>
      </c>
      <c r="D11" s="17">
        <v>487476</v>
      </c>
      <c r="E11" s="17">
        <v>19566</v>
      </c>
      <c r="F11" s="17">
        <v>20636</v>
      </c>
      <c r="G11" s="17">
        <v>19616</v>
      </c>
      <c r="H11" s="17">
        <v>18818</v>
      </c>
      <c r="I11" s="17">
        <v>48575</v>
      </c>
      <c r="J11" s="17">
        <v>17794</v>
      </c>
      <c r="K11" s="17">
        <v>22831</v>
      </c>
      <c r="L11" s="17">
        <v>60749</v>
      </c>
      <c r="M11" s="10" t="s">
        <v>35</v>
      </c>
      <c r="N11" s="10" t="s">
        <v>35</v>
      </c>
      <c r="O11" s="10" t="s">
        <v>35</v>
      </c>
      <c r="P11" s="10" t="s">
        <v>35</v>
      </c>
      <c r="Q11" s="10" t="s">
        <v>35</v>
      </c>
      <c r="R11" s="70" t="s">
        <v>35</v>
      </c>
      <c r="S11" s="160" t="s">
        <v>241</v>
      </c>
      <c r="T11" s="160" t="s">
        <v>241</v>
      </c>
      <c r="U11" s="195" t="s">
        <v>241</v>
      </c>
      <c r="V11" s="194"/>
    </row>
    <row r="12" spans="1:22" ht="15" customHeight="1">
      <c r="A12" s="81" t="s">
        <v>33</v>
      </c>
      <c r="B12" s="83">
        <v>3461146</v>
      </c>
      <c r="C12" s="17">
        <v>3633747</v>
      </c>
      <c r="D12" s="17">
        <v>4064792</v>
      </c>
      <c r="E12" s="17">
        <v>3691671</v>
      </c>
      <c r="F12" s="17">
        <v>3765673</v>
      </c>
      <c r="G12" s="17">
        <v>3761417</v>
      </c>
      <c r="H12" s="17">
        <v>3950038</v>
      </c>
      <c r="I12" s="17">
        <v>4162813</v>
      </c>
      <c r="J12" s="17">
        <v>4606834</v>
      </c>
      <c r="K12" s="17">
        <v>4485289</v>
      </c>
      <c r="L12" s="17">
        <v>4595564</v>
      </c>
      <c r="M12" s="17">
        <v>4713979</v>
      </c>
      <c r="N12" s="17">
        <v>4982644</v>
      </c>
      <c r="O12" s="17">
        <v>4991951</v>
      </c>
      <c r="P12" s="17">
        <v>4980746</v>
      </c>
      <c r="Q12" s="17">
        <v>4946120</v>
      </c>
      <c r="R12" s="17">
        <v>5697941</v>
      </c>
      <c r="S12" s="183">
        <v>5789204</v>
      </c>
      <c r="T12" s="183">
        <v>5741998</v>
      </c>
      <c r="U12" s="152">
        <v>5033424</v>
      </c>
      <c r="V12" s="194"/>
    </row>
    <row r="13" spans="1:22" ht="15" customHeight="1">
      <c r="A13" s="81" t="s">
        <v>106</v>
      </c>
      <c r="B13" s="83">
        <v>5235498</v>
      </c>
      <c r="C13" s="17">
        <v>5053618</v>
      </c>
      <c r="D13" s="17">
        <v>5194794</v>
      </c>
      <c r="E13" s="17">
        <v>5314832</v>
      </c>
      <c r="F13" s="17">
        <v>5117940</v>
      </c>
      <c r="G13" s="17">
        <v>5014723</v>
      </c>
      <c r="H13" s="17">
        <v>4889040</v>
      </c>
      <c r="I13" s="17">
        <v>4885114</v>
      </c>
      <c r="J13" s="17">
        <v>4749109</v>
      </c>
      <c r="K13" s="17">
        <v>489582</v>
      </c>
      <c r="L13" s="17">
        <v>14584</v>
      </c>
      <c r="M13" s="17">
        <v>216</v>
      </c>
      <c r="N13" s="10" t="s">
        <v>35</v>
      </c>
      <c r="O13" s="10" t="s">
        <v>35</v>
      </c>
      <c r="P13" s="10" t="s">
        <v>35</v>
      </c>
      <c r="Q13" s="10" t="s">
        <v>35</v>
      </c>
      <c r="R13" s="10" t="s">
        <v>35</v>
      </c>
      <c r="S13" s="160" t="s">
        <v>241</v>
      </c>
      <c r="T13" s="160" t="s">
        <v>241</v>
      </c>
      <c r="U13" s="195" t="s">
        <v>241</v>
      </c>
      <c r="V13" s="194"/>
    </row>
    <row r="14" spans="1:22" ht="15" customHeight="1">
      <c r="A14" s="81" t="s">
        <v>84</v>
      </c>
      <c r="B14" s="10" t="s">
        <v>35</v>
      </c>
      <c r="C14" s="10" t="s">
        <v>35</v>
      </c>
      <c r="D14" s="10" t="s">
        <v>35</v>
      </c>
      <c r="E14" s="10" t="s">
        <v>35</v>
      </c>
      <c r="F14" s="10" t="s">
        <v>35</v>
      </c>
      <c r="G14" s="70" t="s">
        <v>35</v>
      </c>
      <c r="H14" s="70" t="s">
        <v>35</v>
      </c>
      <c r="I14" s="70" t="s">
        <v>35</v>
      </c>
      <c r="J14" s="70" t="s">
        <v>35</v>
      </c>
      <c r="K14" s="17">
        <v>450816</v>
      </c>
      <c r="L14" s="17">
        <v>491123</v>
      </c>
      <c r="M14" s="17">
        <v>491026</v>
      </c>
      <c r="N14" s="17">
        <v>502224</v>
      </c>
      <c r="O14" s="17">
        <v>541502</v>
      </c>
      <c r="P14" s="17">
        <v>545720</v>
      </c>
      <c r="Q14" s="17">
        <v>564349</v>
      </c>
      <c r="R14" s="17">
        <v>562699</v>
      </c>
      <c r="S14" s="183">
        <v>589933</v>
      </c>
      <c r="T14" s="183">
        <v>618592</v>
      </c>
      <c r="U14" s="152">
        <v>649137</v>
      </c>
      <c r="V14" s="194"/>
    </row>
    <row r="15" spans="1:22" ht="15" customHeight="1">
      <c r="A15" s="81" t="s">
        <v>107</v>
      </c>
      <c r="B15" s="84" t="s">
        <v>35</v>
      </c>
      <c r="C15" s="17">
        <v>1802926</v>
      </c>
      <c r="D15" s="17">
        <v>2215295</v>
      </c>
      <c r="E15" s="17">
        <v>2318239</v>
      </c>
      <c r="F15" s="17">
        <v>2530676</v>
      </c>
      <c r="G15" s="17">
        <v>2680467</v>
      </c>
      <c r="H15" s="17">
        <v>2750910</v>
      </c>
      <c r="I15" s="17">
        <v>2890337</v>
      </c>
      <c r="J15" s="17">
        <v>3137532</v>
      </c>
      <c r="K15" s="17">
        <v>3060740</v>
      </c>
      <c r="L15" s="17">
        <v>3152148</v>
      </c>
      <c r="M15" s="17">
        <v>3210742</v>
      </c>
      <c r="N15" s="17">
        <v>3366119</v>
      </c>
      <c r="O15" s="17">
        <v>3562250</v>
      </c>
      <c r="P15" s="17">
        <v>3754804</v>
      </c>
      <c r="Q15" s="17">
        <v>3885299</v>
      </c>
      <c r="R15" s="17">
        <v>4038833</v>
      </c>
      <c r="S15" s="183">
        <v>4267098</v>
      </c>
      <c r="T15" s="183">
        <v>4452400</v>
      </c>
      <c r="U15" s="152">
        <v>4475349</v>
      </c>
      <c r="V15" s="194"/>
    </row>
    <row r="16" spans="1:22" ht="15" customHeight="1">
      <c r="A16" s="81" t="s">
        <v>34</v>
      </c>
      <c r="B16" s="84" t="s">
        <v>35</v>
      </c>
      <c r="C16" s="10" t="s">
        <v>35</v>
      </c>
      <c r="D16" s="10" t="s">
        <v>35</v>
      </c>
      <c r="E16" s="10" t="s">
        <v>35</v>
      </c>
      <c r="F16" s="10" t="s">
        <v>35</v>
      </c>
      <c r="G16" s="17">
        <v>1605892</v>
      </c>
      <c r="H16" s="70" t="s">
        <v>35</v>
      </c>
      <c r="I16" s="70" t="s">
        <v>35</v>
      </c>
      <c r="J16" s="10" t="s">
        <v>35</v>
      </c>
      <c r="K16" s="70" t="s">
        <v>35</v>
      </c>
      <c r="L16" s="70"/>
      <c r="M16" s="70" t="s">
        <v>35</v>
      </c>
      <c r="N16" s="70" t="s">
        <v>35</v>
      </c>
      <c r="O16" s="70" t="s">
        <v>35</v>
      </c>
      <c r="P16" s="70" t="s">
        <v>35</v>
      </c>
      <c r="Q16" s="70" t="s">
        <v>35</v>
      </c>
      <c r="R16" s="70" t="s">
        <v>35</v>
      </c>
      <c r="S16" s="160" t="s">
        <v>35</v>
      </c>
      <c r="T16" s="160" t="s">
        <v>35</v>
      </c>
      <c r="U16" s="160" t="s">
        <v>35</v>
      </c>
      <c r="V16" s="194"/>
    </row>
    <row r="17" spans="1:22" ht="15" customHeight="1" thickBot="1">
      <c r="A17" s="85" t="s">
        <v>184</v>
      </c>
      <c r="B17" s="86">
        <v>23570650</v>
      </c>
      <c r="C17" s="87">
        <v>21999343</v>
      </c>
      <c r="D17" s="87">
        <v>23078944</v>
      </c>
      <c r="E17" s="87">
        <v>23509707</v>
      </c>
      <c r="F17" s="87">
        <v>20328103</v>
      </c>
      <c r="G17" s="87">
        <v>18088963</v>
      </c>
      <c r="H17" s="87">
        <v>14897024</v>
      </c>
      <c r="I17" s="87">
        <v>15034873</v>
      </c>
      <c r="J17" s="87">
        <v>15519618</v>
      </c>
      <c r="K17" s="87">
        <v>11771933</v>
      </c>
      <c r="L17" s="87">
        <v>11455267</v>
      </c>
      <c r="M17" s="87">
        <v>11712628</v>
      </c>
      <c r="N17" s="87">
        <v>12137897</v>
      </c>
      <c r="O17" s="87">
        <v>11864673</v>
      </c>
      <c r="P17" s="87">
        <v>12446907</v>
      </c>
      <c r="Q17" s="87">
        <v>12476097</v>
      </c>
      <c r="R17" s="87">
        <v>13494760</v>
      </c>
      <c r="S17" s="191">
        <v>14187104</v>
      </c>
      <c r="T17" s="191">
        <v>14241316</v>
      </c>
      <c r="U17" s="161">
        <f>SUM(U4:U16)</f>
        <v>13429913</v>
      </c>
      <c r="V17" s="194"/>
    </row>
    <row r="18" spans="1:22" s="88" customFormat="1" ht="15" customHeight="1">
      <c r="A18" s="88" t="s">
        <v>276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V18" s="188"/>
    </row>
    <row r="19" spans="1:22" ht="15" customHeight="1" thickBot="1">
      <c r="A19" s="76" t="s">
        <v>172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1"/>
      <c r="U19" s="91" t="s">
        <v>118</v>
      </c>
      <c r="V19" s="194"/>
    </row>
    <row r="20" spans="1:22" ht="15" customHeight="1">
      <c r="A20" s="92" t="s">
        <v>183</v>
      </c>
      <c r="B20" s="93" t="s">
        <v>0</v>
      </c>
      <c r="C20" s="93" t="s">
        <v>1</v>
      </c>
      <c r="D20" s="93" t="s">
        <v>2</v>
      </c>
      <c r="E20" s="94" t="s">
        <v>3</v>
      </c>
      <c r="F20" s="94" t="s">
        <v>4</v>
      </c>
      <c r="G20" s="94" t="s">
        <v>5</v>
      </c>
      <c r="H20" s="94" t="s">
        <v>6</v>
      </c>
      <c r="I20" s="94" t="s">
        <v>7</v>
      </c>
      <c r="J20" s="94" t="s">
        <v>8</v>
      </c>
      <c r="K20" s="94" t="s">
        <v>69</v>
      </c>
      <c r="L20" s="94" t="s">
        <v>112</v>
      </c>
      <c r="M20" s="94" t="s">
        <v>206</v>
      </c>
      <c r="N20" s="94" t="s">
        <v>217</v>
      </c>
      <c r="O20" s="94" t="s">
        <v>216</v>
      </c>
      <c r="P20" s="94" t="s">
        <v>229</v>
      </c>
      <c r="Q20" s="94" t="s">
        <v>232</v>
      </c>
      <c r="R20" s="94" t="s">
        <v>242</v>
      </c>
      <c r="S20" s="190" t="s">
        <v>251</v>
      </c>
      <c r="T20" s="190" t="s">
        <v>260</v>
      </c>
      <c r="U20" s="159" t="s">
        <v>261</v>
      </c>
      <c r="V20" s="194"/>
    </row>
    <row r="21" spans="1:22" ht="15" customHeight="1">
      <c r="A21" s="95" t="s">
        <v>36</v>
      </c>
      <c r="B21" s="82">
        <v>60161</v>
      </c>
      <c r="C21" s="13">
        <v>58034</v>
      </c>
      <c r="D21" s="13">
        <v>66709</v>
      </c>
      <c r="E21" s="17">
        <v>59429</v>
      </c>
      <c r="F21" s="17">
        <v>61009</v>
      </c>
      <c r="G21" s="17">
        <v>56802</v>
      </c>
      <c r="H21" s="17">
        <v>52965</v>
      </c>
      <c r="I21" s="17">
        <v>56918</v>
      </c>
      <c r="J21" s="17">
        <v>53932</v>
      </c>
      <c r="K21" s="17">
        <v>60804</v>
      </c>
      <c r="L21" s="17">
        <v>78123</v>
      </c>
      <c r="M21" s="17">
        <v>50757</v>
      </c>
      <c r="N21" s="17">
        <v>46823</v>
      </c>
      <c r="O21" s="17">
        <v>44447</v>
      </c>
      <c r="P21" s="17">
        <v>39005</v>
      </c>
      <c r="Q21" s="17">
        <v>38050</v>
      </c>
      <c r="R21" s="17">
        <v>34510</v>
      </c>
      <c r="S21" s="183">
        <v>34379</v>
      </c>
      <c r="T21" s="182">
        <v>33606</v>
      </c>
      <c r="U21" s="152">
        <v>27351</v>
      </c>
      <c r="V21" s="194"/>
    </row>
    <row r="22" spans="1:22" ht="15" customHeight="1">
      <c r="A22" s="95" t="s">
        <v>29</v>
      </c>
      <c r="B22" s="83">
        <v>404788</v>
      </c>
      <c r="C22" s="17">
        <v>269618</v>
      </c>
      <c r="D22" s="17">
        <v>306276</v>
      </c>
      <c r="E22" s="17">
        <v>348450</v>
      </c>
      <c r="F22" s="17">
        <v>206665</v>
      </c>
      <c r="G22" s="17">
        <v>117273</v>
      </c>
      <c r="H22" s="17">
        <v>75798</v>
      </c>
      <c r="I22" s="17">
        <v>108473</v>
      </c>
      <c r="J22" s="17">
        <v>20172</v>
      </c>
      <c r="K22" s="70" t="s">
        <v>35</v>
      </c>
      <c r="L22" s="70" t="s">
        <v>35</v>
      </c>
      <c r="M22" s="70" t="s">
        <v>35</v>
      </c>
      <c r="N22" s="70" t="s">
        <v>35</v>
      </c>
      <c r="O22" s="70" t="s">
        <v>35</v>
      </c>
      <c r="P22" s="70" t="s">
        <v>35</v>
      </c>
      <c r="Q22" s="70" t="s">
        <v>35</v>
      </c>
      <c r="R22" s="70" t="s">
        <v>35</v>
      </c>
      <c r="S22" s="160" t="s">
        <v>241</v>
      </c>
      <c r="T22" s="160" t="s">
        <v>241</v>
      </c>
      <c r="U22" s="160" t="s">
        <v>241</v>
      </c>
      <c r="V22" s="194"/>
    </row>
    <row r="23" spans="1:22" ht="15" customHeight="1">
      <c r="A23" s="95" t="s">
        <v>37</v>
      </c>
      <c r="B23" s="83">
        <v>10443396</v>
      </c>
      <c r="C23" s="17">
        <v>7834134</v>
      </c>
      <c r="D23" s="17">
        <v>7874494</v>
      </c>
      <c r="E23" s="17">
        <v>8749165</v>
      </c>
      <c r="F23" s="17">
        <v>6838651</v>
      </c>
      <c r="G23" s="17">
        <v>3952795</v>
      </c>
      <c r="H23" s="17">
        <v>2529454</v>
      </c>
      <c r="I23" s="17">
        <v>2179619</v>
      </c>
      <c r="J23" s="17">
        <v>2180353</v>
      </c>
      <c r="K23" s="17">
        <v>2365615</v>
      </c>
      <c r="L23" s="17">
        <v>2310234</v>
      </c>
      <c r="M23" s="17">
        <v>2491720</v>
      </c>
      <c r="N23" s="17">
        <v>2504118</v>
      </c>
      <c r="O23" s="17">
        <v>1987117</v>
      </c>
      <c r="P23" s="17">
        <v>2272676</v>
      </c>
      <c r="Q23" s="17">
        <v>2291188</v>
      </c>
      <c r="R23" s="17">
        <v>2382239</v>
      </c>
      <c r="S23" s="183">
        <v>2696909</v>
      </c>
      <c r="T23" s="183">
        <v>2502897</v>
      </c>
      <c r="U23" s="152">
        <v>2322880</v>
      </c>
      <c r="V23" s="194"/>
    </row>
    <row r="24" spans="1:22" ht="15" customHeight="1">
      <c r="A24" s="95" t="s">
        <v>38</v>
      </c>
      <c r="B24" s="83">
        <v>355864</v>
      </c>
      <c r="C24" s="17">
        <v>361135</v>
      </c>
      <c r="D24" s="17">
        <v>6420</v>
      </c>
      <c r="E24" s="17">
        <v>49396</v>
      </c>
      <c r="F24" s="70" t="s">
        <v>35</v>
      </c>
      <c r="G24" s="70" t="s">
        <v>35</v>
      </c>
      <c r="H24" s="70" t="s">
        <v>35</v>
      </c>
      <c r="I24" s="70" t="s">
        <v>35</v>
      </c>
      <c r="J24" s="70" t="s">
        <v>35</v>
      </c>
      <c r="K24" s="70" t="s">
        <v>35</v>
      </c>
      <c r="L24" s="70" t="s">
        <v>35</v>
      </c>
      <c r="M24" s="51" t="s">
        <v>35</v>
      </c>
      <c r="N24" s="51" t="s">
        <v>35</v>
      </c>
      <c r="O24" s="51" t="s">
        <v>35</v>
      </c>
      <c r="P24" s="51" t="s">
        <v>35</v>
      </c>
      <c r="Q24" s="51" t="s">
        <v>35</v>
      </c>
      <c r="R24" s="70" t="s">
        <v>241</v>
      </c>
      <c r="S24" s="160" t="s">
        <v>241</v>
      </c>
      <c r="T24" s="160" t="s">
        <v>241</v>
      </c>
      <c r="U24" s="195" t="s">
        <v>241</v>
      </c>
      <c r="V24" s="194"/>
    </row>
    <row r="25" spans="1:22" ht="15" customHeight="1">
      <c r="A25" s="95" t="s">
        <v>30</v>
      </c>
      <c r="B25" s="83">
        <v>3460353</v>
      </c>
      <c r="C25" s="17">
        <v>2694514</v>
      </c>
      <c r="D25" s="17">
        <v>2636950</v>
      </c>
      <c r="E25" s="17">
        <v>2772379</v>
      </c>
      <c r="F25" s="17">
        <v>1732839</v>
      </c>
      <c r="G25" s="17">
        <v>829275</v>
      </c>
      <c r="H25" s="17">
        <v>578900</v>
      </c>
      <c r="I25" s="17">
        <v>641686</v>
      </c>
      <c r="J25" s="17">
        <v>672224</v>
      </c>
      <c r="K25" s="17">
        <v>767641</v>
      </c>
      <c r="L25" s="17">
        <v>769828</v>
      </c>
      <c r="M25" s="17">
        <v>750871</v>
      </c>
      <c r="N25" s="17">
        <v>758218</v>
      </c>
      <c r="O25" s="17">
        <v>751731</v>
      </c>
      <c r="P25" s="17">
        <v>872452</v>
      </c>
      <c r="Q25" s="17">
        <v>770100</v>
      </c>
      <c r="R25" s="17">
        <v>801299</v>
      </c>
      <c r="S25" s="183">
        <v>830215</v>
      </c>
      <c r="T25" s="183">
        <v>914814</v>
      </c>
      <c r="U25" s="152">
        <v>788891</v>
      </c>
      <c r="V25" s="194"/>
    </row>
    <row r="26" spans="1:22" ht="15" customHeight="1">
      <c r="A26" s="95" t="s">
        <v>31</v>
      </c>
      <c r="B26" s="83">
        <v>3280</v>
      </c>
      <c r="C26" s="17">
        <v>9964</v>
      </c>
      <c r="D26" s="17">
        <v>8673</v>
      </c>
      <c r="E26" s="17">
        <v>6768</v>
      </c>
      <c r="F26" s="17">
        <v>5857</v>
      </c>
      <c r="G26" s="17">
        <v>4886</v>
      </c>
      <c r="H26" s="17">
        <v>8184</v>
      </c>
      <c r="I26" s="17">
        <v>7545</v>
      </c>
      <c r="J26" s="17">
        <v>7140</v>
      </c>
      <c r="K26" s="17">
        <v>7256</v>
      </c>
      <c r="L26" s="17">
        <v>4785</v>
      </c>
      <c r="M26" s="17">
        <v>5152</v>
      </c>
      <c r="N26" s="17">
        <v>4837</v>
      </c>
      <c r="O26" s="17">
        <v>5166</v>
      </c>
      <c r="P26" s="17">
        <v>4401</v>
      </c>
      <c r="Q26" s="17">
        <v>5205</v>
      </c>
      <c r="R26" s="17">
        <v>4682</v>
      </c>
      <c r="S26" s="183">
        <v>4851</v>
      </c>
      <c r="T26" s="183" t="s">
        <v>241</v>
      </c>
      <c r="U26" s="195" t="s">
        <v>241</v>
      </c>
      <c r="V26" s="194"/>
    </row>
    <row r="27" spans="1:22" ht="15" customHeight="1">
      <c r="A27" s="95" t="s">
        <v>105</v>
      </c>
      <c r="B27" s="83">
        <v>91608</v>
      </c>
      <c r="C27" s="17">
        <v>90470</v>
      </c>
      <c r="D27" s="17">
        <v>93305</v>
      </c>
      <c r="E27" s="17">
        <v>94688</v>
      </c>
      <c r="F27" s="17">
        <v>92116</v>
      </c>
      <c r="G27" s="17">
        <v>93419</v>
      </c>
      <c r="H27" s="17">
        <v>93311</v>
      </c>
      <c r="I27" s="17">
        <v>85794</v>
      </c>
      <c r="J27" s="17">
        <v>99257</v>
      </c>
      <c r="K27" s="17">
        <v>88192</v>
      </c>
      <c r="L27" s="51" t="s">
        <v>35</v>
      </c>
      <c r="M27" s="51" t="s">
        <v>35</v>
      </c>
      <c r="N27" s="51" t="s">
        <v>35</v>
      </c>
      <c r="O27" s="51" t="s">
        <v>35</v>
      </c>
      <c r="P27" s="51" t="s">
        <v>35</v>
      </c>
      <c r="Q27" s="51" t="s">
        <v>35</v>
      </c>
      <c r="R27" s="70" t="s">
        <v>35</v>
      </c>
      <c r="S27" s="160" t="s">
        <v>241</v>
      </c>
      <c r="T27" s="160" t="s">
        <v>241</v>
      </c>
      <c r="U27" s="195" t="s">
        <v>241</v>
      </c>
      <c r="V27" s="194"/>
    </row>
    <row r="28" spans="1:22" ht="15" customHeight="1">
      <c r="A28" s="95" t="s">
        <v>32</v>
      </c>
      <c r="B28" s="84" t="s">
        <v>35</v>
      </c>
      <c r="C28" s="70" t="s">
        <v>35</v>
      </c>
      <c r="D28" s="17">
        <v>487476</v>
      </c>
      <c r="E28" s="17">
        <v>19565</v>
      </c>
      <c r="F28" s="17">
        <v>19914</v>
      </c>
      <c r="G28" s="17">
        <v>19616</v>
      </c>
      <c r="H28" s="17">
        <v>18818</v>
      </c>
      <c r="I28" s="17">
        <v>48575</v>
      </c>
      <c r="J28" s="17">
        <v>17794</v>
      </c>
      <c r="K28" s="17">
        <v>21287</v>
      </c>
      <c r="L28" s="17">
        <v>60073</v>
      </c>
      <c r="M28" s="70" t="s">
        <v>35</v>
      </c>
      <c r="N28" s="70" t="s">
        <v>35</v>
      </c>
      <c r="O28" s="70" t="s">
        <v>35</v>
      </c>
      <c r="P28" s="70" t="s">
        <v>35</v>
      </c>
      <c r="Q28" s="70" t="s">
        <v>35</v>
      </c>
      <c r="R28" s="70" t="s">
        <v>35</v>
      </c>
      <c r="S28" s="160" t="s">
        <v>241</v>
      </c>
      <c r="T28" s="160" t="s">
        <v>241</v>
      </c>
      <c r="U28" s="195" t="s">
        <v>241</v>
      </c>
      <c r="V28" s="194"/>
    </row>
    <row r="29" spans="1:22" ht="15" customHeight="1">
      <c r="A29" s="95" t="s">
        <v>33</v>
      </c>
      <c r="B29" s="83">
        <v>3261825</v>
      </c>
      <c r="C29" s="17">
        <v>3225544</v>
      </c>
      <c r="D29" s="17">
        <v>3733669</v>
      </c>
      <c r="E29" s="17">
        <v>3421982</v>
      </c>
      <c r="F29" s="17">
        <v>3716598</v>
      </c>
      <c r="G29" s="17">
        <v>3759473</v>
      </c>
      <c r="H29" s="17">
        <v>3898524</v>
      </c>
      <c r="I29" s="17">
        <v>4161311</v>
      </c>
      <c r="J29" s="17">
        <v>4585993</v>
      </c>
      <c r="K29" s="17">
        <v>4476884</v>
      </c>
      <c r="L29" s="17">
        <v>4593902</v>
      </c>
      <c r="M29" s="17">
        <v>4625515</v>
      </c>
      <c r="N29" s="17">
        <v>4858142</v>
      </c>
      <c r="O29" s="17">
        <v>4828597</v>
      </c>
      <c r="P29" s="17">
        <v>4925269</v>
      </c>
      <c r="Q29" s="17">
        <v>4888355</v>
      </c>
      <c r="R29" s="17">
        <v>5634656</v>
      </c>
      <c r="S29" s="183">
        <v>5615129</v>
      </c>
      <c r="T29" s="183">
        <v>5609631</v>
      </c>
      <c r="U29" s="152">
        <v>4878987</v>
      </c>
      <c r="V29" s="194"/>
    </row>
    <row r="30" spans="1:22" ht="15" customHeight="1">
      <c r="A30" s="95" t="s">
        <v>39</v>
      </c>
      <c r="B30" s="83">
        <v>5299618</v>
      </c>
      <c r="C30" s="17">
        <v>5045033</v>
      </c>
      <c r="D30" s="17">
        <v>5218301</v>
      </c>
      <c r="E30" s="17">
        <v>5318022</v>
      </c>
      <c r="F30" s="17">
        <v>5095304</v>
      </c>
      <c r="G30" s="17">
        <v>5027347</v>
      </c>
      <c r="H30" s="17">
        <v>4924826</v>
      </c>
      <c r="I30" s="17">
        <v>4877797</v>
      </c>
      <c r="J30" s="17">
        <v>4790219</v>
      </c>
      <c r="K30" s="17">
        <v>475741</v>
      </c>
      <c r="L30" s="17">
        <v>14387</v>
      </c>
      <c r="M30" s="17">
        <v>208</v>
      </c>
      <c r="N30" s="10" t="s">
        <v>35</v>
      </c>
      <c r="O30" s="10" t="s">
        <v>35</v>
      </c>
      <c r="P30" s="10" t="s">
        <v>35</v>
      </c>
      <c r="Q30" s="10" t="s">
        <v>35</v>
      </c>
      <c r="R30" s="70" t="s">
        <v>35</v>
      </c>
      <c r="S30" s="160" t="s">
        <v>241</v>
      </c>
      <c r="T30" s="160" t="s">
        <v>241</v>
      </c>
      <c r="U30" s="195" t="s">
        <v>241</v>
      </c>
      <c r="V30" s="194"/>
    </row>
    <row r="31" spans="1:22" ht="15" customHeight="1">
      <c r="A31" s="95" t="s">
        <v>84</v>
      </c>
      <c r="B31" s="70" t="s">
        <v>35</v>
      </c>
      <c r="C31" s="70" t="s">
        <v>35</v>
      </c>
      <c r="D31" s="70" t="s">
        <v>35</v>
      </c>
      <c r="E31" s="70" t="s">
        <v>35</v>
      </c>
      <c r="F31" s="70" t="s">
        <v>35</v>
      </c>
      <c r="G31" s="70" t="s">
        <v>35</v>
      </c>
      <c r="H31" s="70" t="s">
        <v>35</v>
      </c>
      <c r="I31" s="70" t="s">
        <v>35</v>
      </c>
      <c r="J31" s="70" t="s">
        <v>35</v>
      </c>
      <c r="K31" s="17">
        <v>444438</v>
      </c>
      <c r="L31" s="17">
        <v>484489</v>
      </c>
      <c r="M31" s="17">
        <v>483467</v>
      </c>
      <c r="N31" s="17">
        <v>494432</v>
      </c>
      <c r="O31" s="17">
        <v>531747</v>
      </c>
      <c r="P31" s="17">
        <v>537212</v>
      </c>
      <c r="Q31" s="17">
        <v>552130</v>
      </c>
      <c r="R31" s="17">
        <v>550359</v>
      </c>
      <c r="S31" s="183">
        <v>577240</v>
      </c>
      <c r="T31" s="183">
        <v>605988</v>
      </c>
      <c r="U31" s="152">
        <v>619723</v>
      </c>
      <c r="V31" s="194"/>
    </row>
    <row r="32" spans="1:22" ht="15" customHeight="1">
      <c r="A32" s="95" t="s">
        <v>40</v>
      </c>
      <c r="B32" s="84" t="s">
        <v>35</v>
      </c>
      <c r="C32" s="17">
        <v>1756521</v>
      </c>
      <c r="D32" s="17">
        <v>2184703</v>
      </c>
      <c r="E32" s="17">
        <v>2289868</v>
      </c>
      <c r="F32" s="17">
        <v>2492042</v>
      </c>
      <c r="G32" s="17">
        <v>2642362</v>
      </c>
      <c r="H32" s="17">
        <v>2743717</v>
      </c>
      <c r="I32" s="17">
        <v>2805419</v>
      </c>
      <c r="J32" s="17">
        <v>3105131</v>
      </c>
      <c r="K32" s="17">
        <v>3001691</v>
      </c>
      <c r="L32" s="17">
        <v>3141988</v>
      </c>
      <c r="M32" s="17">
        <v>3208900</v>
      </c>
      <c r="N32" s="17">
        <v>3358159</v>
      </c>
      <c r="O32" s="17">
        <v>3560029</v>
      </c>
      <c r="P32" s="17">
        <v>3729911</v>
      </c>
      <c r="Q32" s="17">
        <v>3862429</v>
      </c>
      <c r="R32" s="17">
        <v>4013351</v>
      </c>
      <c r="S32" s="183">
        <v>4161826</v>
      </c>
      <c r="T32" s="183">
        <v>4353729</v>
      </c>
      <c r="U32" s="152">
        <v>4398899</v>
      </c>
      <c r="V32" s="194"/>
    </row>
    <row r="33" spans="1:22" ht="15" customHeight="1">
      <c r="A33" s="96" t="s">
        <v>34</v>
      </c>
      <c r="B33" s="84" t="s">
        <v>35</v>
      </c>
      <c r="C33" s="70" t="s">
        <v>35</v>
      </c>
      <c r="D33" s="70" t="s">
        <v>35</v>
      </c>
      <c r="E33" s="70" t="s">
        <v>35</v>
      </c>
      <c r="F33" s="70" t="s">
        <v>35</v>
      </c>
      <c r="G33" s="70">
        <v>1605256</v>
      </c>
      <c r="H33" s="70" t="s">
        <v>35</v>
      </c>
      <c r="I33" s="70" t="s">
        <v>35</v>
      </c>
      <c r="J33" s="70" t="s">
        <v>35</v>
      </c>
      <c r="K33" s="70" t="s">
        <v>35</v>
      </c>
      <c r="L33" s="70"/>
      <c r="M33" s="51" t="s">
        <v>35</v>
      </c>
      <c r="N33" s="51" t="s">
        <v>35</v>
      </c>
      <c r="O33" s="51" t="s">
        <v>35</v>
      </c>
      <c r="P33" s="51" t="s">
        <v>35</v>
      </c>
      <c r="Q33" s="51" t="s">
        <v>35</v>
      </c>
      <c r="R33" s="70" t="s">
        <v>35</v>
      </c>
      <c r="S33" s="160" t="s">
        <v>35</v>
      </c>
      <c r="T33" s="192" t="s">
        <v>35</v>
      </c>
      <c r="U33" s="160" t="s">
        <v>35</v>
      </c>
      <c r="V33" s="194"/>
    </row>
    <row r="34" spans="1:22" ht="15" customHeight="1" thickBot="1">
      <c r="A34" s="85" t="s">
        <v>184</v>
      </c>
      <c r="B34" s="97">
        <v>23380893</v>
      </c>
      <c r="C34" s="98">
        <v>21344967</v>
      </c>
      <c r="D34" s="98">
        <v>22616976</v>
      </c>
      <c r="E34" s="98">
        <v>23129712</v>
      </c>
      <c r="F34" s="98">
        <v>20260995</v>
      </c>
      <c r="G34" s="98">
        <v>18108504</v>
      </c>
      <c r="H34" s="98">
        <v>14924497</v>
      </c>
      <c r="I34" s="98">
        <v>14973137</v>
      </c>
      <c r="J34" s="98">
        <v>15532215</v>
      </c>
      <c r="K34" s="98">
        <v>11709549</v>
      </c>
      <c r="L34" s="98">
        <v>11457809</v>
      </c>
      <c r="M34" s="98">
        <v>11616590</v>
      </c>
      <c r="N34" s="98">
        <v>12024729</v>
      </c>
      <c r="O34" s="98">
        <v>11708834</v>
      </c>
      <c r="P34" s="98">
        <v>12380926</v>
      </c>
      <c r="Q34" s="98">
        <v>12407457</v>
      </c>
      <c r="R34" s="98">
        <v>13421096</v>
      </c>
      <c r="S34" s="193">
        <v>13920549</v>
      </c>
      <c r="T34" s="193">
        <v>14020665</v>
      </c>
      <c r="U34" s="162">
        <f>SUM(U21:U33)</f>
        <v>13036731</v>
      </c>
      <c r="V34" s="194"/>
    </row>
    <row r="35" spans="1:22" ht="15" customHeight="1">
      <c r="A35" s="88" t="s">
        <v>276</v>
      </c>
      <c r="B35" s="88"/>
      <c r="C35" s="88"/>
      <c r="D35" s="88"/>
      <c r="E35" s="88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V35" s="194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U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showGridLines="0" zoomScaleSheetLayoutView="10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" sqref="Q1"/>
    </sheetView>
  </sheetViews>
  <sheetFormatPr defaultColWidth="13.625" defaultRowHeight="15" customHeight="1"/>
  <cols>
    <col min="1" max="1" width="20.625" style="61" customWidth="1"/>
    <col min="2" max="16384" width="13.625" style="61" customWidth="1"/>
  </cols>
  <sheetData>
    <row r="1" spans="1:21" s="59" customFormat="1" ht="15" customHeight="1">
      <c r="A1" s="148" t="s">
        <v>224</v>
      </c>
      <c r="B1" s="58"/>
      <c r="C1" s="58"/>
      <c r="D1" s="58"/>
      <c r="E1" s="6" t="s">
        <v>174</v>
      </c>
      <c r="I1" s="6" t="s">
        <v>174</v>
      </c>
      <c r="K1" s="60"/>
      <c r="L1" s="60"/>
      <c r="M1" s="6" t="s">
        <v>174</v>
      </c>
      <c r="N1" s="60"/>
      <c r="O1" s="60"/>
      <c r="P1" s="60"/>
      <c r="Q1" s="6" t="s">
        <v>174</v>
      </c>
      <c r="R1" s="6"/>
      <c r="S1" s="6"/>
      <c r="U1" s="6" t="s">
        <v>174</v>
      </c>
    </row>
    <row r="2" spans="5:22" ht="15" customHeight="1" thickBot="1"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U2" s="62" t="s">
        <v>118</v>
      </c>
      <c r="V2" s="204"/>
    </row>
    <row r="3" spans="1:22" ht="15" customHeight="1">
      <c r="A3" s="115" t="s">
        <v>183</v>
      </c>
      <c r="B3" s="63" t="s">
        <v>0</v>
      </c>
      <c r="C3" s="64" t="s">
        <v>1</v>
      </c>
      <c r="D3" s="64" t="s">
        <v>2</v>
      </c>
      <c r="E3" s="64" t="s">
        <v>3</v>
      </c>
      <c r="F3" s="64" t="s">
        <v>4</v>
      </c>
      <c r="G3" s="64" t="s">
        <v>5</v>
      </c>
      <c r="H3" s="64" t="s">
        <v>6</v>
      </c>
      <c r="I3" s="64" t="s">
        <v>7</v>
      </c>
      <c r="J3" s="64" t="s">
        <v>8</v>
      </c>
      <c r="K3" s="64" t="s">
        <v>69</v>
      </c>
      <c r="L3" s="64" t="s">
        <v>112</v>
      </c>
      <c r="M3" s="64" t="s">
        <v>206</v>
      </c>
      <c r="N3" s="64" t="s">
        <v>217</v>
      </c>
      <c r="O3" s="64" t="s">
        <v>216</v>
      </c>
      <c r="P3" s="64" t="s">
        <v>229</v>
      </c>
      <c r="Q3" s="64" t="s">
        <v>232</v>
      </c>
      <c r="R3" s="64" t="s">
        <v>242</v>
      </c>
      <c r="S3" s="199" t="s">
        <v>251</v>
      </c>
      <c r="T3" s="196" t="s">
        <v>260</v>
      </c>
      <c r="U3" s="163" t="s">
        <v>261</v>
      </c>
      <c r="V3" s="204"/>
    </row>
    <row r="4" spans="1:22" ht="15" customHeight="1">
      <c r="A4" s="116" t="s">
        <v>153</v>
      </c>
      <c r="B4" s="13">
        <v>30889434</v>
      </c>
      <c r="C4" s="17">
        <v>31524109</v>
      </c>
      <c r="D4" s="17">
        <v>34685719</v>
      </c>
      <c r="E4" s="17">
        <v>31959816</v>
      </c>
      <c r="F4" s="17">
        <v>29873155</v>
      </c>
      <c r="G4" s="17">
        <v>25666589</v>
      </c>
      <c r="H4" s="17">
        <v>23354196</v>
      </c>
      <c r="I4" s="17">
        <v>22617138</v>
      </c>
      <c r="J4" s="17">
        <v>22562578</v>
      </c>
      <c r="K4" s="17">
        <v>22157363</v>
      </c>
      <c r="L4" s="17">
        <v>25841990</v>
      </c>
      <c r="M4" s="17">
        <v>24656058</v>
      </c>
      <c r="N4" s="17">
        <v>23052654</v>
      </c>
      <c r="O4" s="17">
        <v>23014358</v>
      </c>
      <c r="P4" s="17">
        <v>23794206</v>
      </c>
      <c r="Q4" s="17">
        <v>23484414</v>
      </c>
      <c r="R4" s="17">
        <v>23684479</v>
      </c>
      <c r="S4" s="183">
        <v>23426465</v>
      </c>
      <c r="T4" s="182">
        <v>22693777</v>
      </c>
      <c r="U4" s="152">
        <v>24038593</v>
      </c>
      <c r="V4" s="204"/>
    </row>
    <row r="5" spans="1:22" ht="15" customHeight="1">
      <c r="A5" s="116" t="s">
        <v>154</v>
      </c>
      <c r="B5" s="17">
        <v>29956713</v>
      </c>
      <c r="C5" s="17">
        <v>30713166</v>
      </c>
      <c r="D5" s="17">
        <v>33950848</v>
      </c>
      <c r="E5" s="17">
        <v>31101018</v>
      </c>
      <c r="F5" s="17">
        <v>28920241</v>
      </c>
      <c r="G5" s="17">
        <v>25078862</v>
      </c>
      <c r="H5" s="17">
        <v>22842036</v>
      </c>
      <c r="I5" s="17">
        <v>22263188</v>
      </c>
      <c r="J5" s="17">
        <v>22167445</v>
      </c>
      <c r="K5" s="17">
        <v>21618985</v>
      </c>
      <c r="L5" s="17">
        <v>25285392</v>
      </c>
      <c r="M5" s="17">
        <v>24155948</v>
      </c>
      <c r="N5" s="17">
        <v>22623450</v>
      </c>
      <c r="O5" s="17">
        <v>22604139</v>
      </c>
      <c r="P5" s="17">
        <v>23201765</v>
      </c>
      <c r="Q5" s="17">
        <v>22828895</v>
      </c>
      <c r="R5" s="17">
        <v>23063240</v>
      </c>
      <c r="S5" s="183">
        <v>22772086</v>
      </c>
      <c r="T5" s="183">
        <v>22030275</v>
      </c>
      <c r="U5" s="152">
        <v>23386909</v>
      </c>
      <c r="V5" s="204"/>
    </row>
    <row r="6" spans="1:22" ht="15" customHeight="1">
      <c r="A6" s="116" t="s">
        <v>155</v>
      </c>
      <c r="B6" s="17">
        <v>932721</v>
      </c>
      <c r="C6" s="17">
        <v>810943</v>
      </c>
      <c r="D6" s="17">
        <v>734871</v>
      </c>
      <c r="E6" s="17">
        <v>858798</v>
      </c>
      <c r="F6" s="17">
        <v>952914</v>
      </c>
      <c r="G6" s="17">
        <v>587727</v>
      </c>
      <c r="H6" s="17">
        <v>512160</v>
      </c>
      <c r="I6" s="17">
        <v>353950</v>
      </c>
      <c r="J6" s="17">
        <v>395133</v>
      </c>
      <c r="K6" s="17">
        <v>538378</v>
      </c>
      <c r="L6" s="17">
        <v>556598</v>
      </c>
      <c r="M6" s="17">
        <v>500110</v>
      </c>
      <c r="N6" s="17">
        <v>429204</v>
      </c>
      <c r="O6" s="17">
        <v>410219</v>
      </c>
      <c r="P6" s="17">
        <v>592441</v>
      </c>
      <c r="Q6" s="17">
        <v>655519</v>
      </c>
      <c r="R6" s="17">
        <v>621239</v>
      </c>
      <c r="S6" s="183">
        <v>654379</v>
      </c>
      <c r="T6" s="183">
        <v>663502</v>
      </c>
      <c r="U6" s="152">
        <v>651684</v>
      </c>
      <c r="V6" s="204"/>
    </row>
    <row r="7" spans="1:22" ht="15" customHeight="1">
      <c r="A7" s="116" t="s">
        <v>156</v>
      </c>
      <c r="B7" s="17">
        <v>478622</v>
      </c>
      <c r="C7" s="17">
        <v>469897</v>
      </c>
      <c r="D7" s="17">
        <v>407057</v>
      </c>
      <c r="E7" s="17">
        <v>488409</v>
      </c>
      <c r="F7" s="17">
        <v>374156</v>
      </c>
      <c r="G7" s="17">
        <v>186201</v>
      </c>
      <c r="H7" s="17">
        <v>121800</v>
      </c>
      <c r="I7" s="17">
        <v>25711</v>
      </c>
      <c r="J7" s="17">
        <v>12852</v>
      </c>
      <c r="K7" s="17">
        <v>31801</v>
      </c>
      <c r="L7" s="17">
        <v>197401</v>
      </c>
      <c r="M7" s="17">
        <v>64864</v>
      </c>
      <c r="N7" s="17">
        <v>34692</v>
      </c>
      <c r="O7" s="17">
        <v>29807</v>
      </c>
      <c r="P7" s="17">
        <v>151815</v>
      </c>
      <c r="Q7" s="17">
        <v>202702</v>
      </c>
      <c r="R7" s="17">
        <v>106239</v>
      </c>
      <c r="S7" s="183">
        <v>120071</v>
      </c>
      <c r="T7" s="183">
        <v>175710</v>
      </c>
      <c r="U7" s="152">
        <v>159120</v>
      </c>
      <c r="V7" s="204"/>
    </row>
    <row r="8" spans="1:22" ht="15" customHeight="1">
      <c r="A8" s="116" t="s">
        <v>157</v>
      </c>
      <c r="B8" s="17">
        <v>454099</v>
      </c>
      <c r="C8" s="17">
        <v>341046</v>
      </c>
      <c r="D8" s="17">
        <v>327814</v>
      </c>
      <c r="E8" s="17">
        <v>370389</v>
      </c>
      <c r="F8" s="17">
        <v>578758</v>
      </c>
      <c r="G8" s="17">
        <v>401526</v>
      </c>
      <c r="H8" s="17">
        <v>390360</v>
      </c>
      <c r="I8" s="17">
        <v>328239</v>
      </c>
      <c r="J8" s="17">
        <v>382281</v>
      </c>
      <c r="K8" s="17">
        <v>506577</v>
      </c>
      <c r="L8" s="17">
        <v>359197</v>
      </c>
      <c r="M8" s="17">
        <v>435246</v>
      </c>
      <c r="N8" s="17">
        <v>394512</v>
      </c>
      <c r="O8" s="17">
        <v>380412</v>
      </c>
      <c r="P8" s="17">
        <v>440626</v>
      </c>
      <c r="Q8" s="17">
        <v>452817</v>
      </c>
      <c r="R8" s="17">
        <v>514745</v>
      </c>
      <c r="S8" s="183">
        <v>534308</v>
      </c>
      <c r="T8" s="183">
        <v>487792</v>
      </c>
      <c r="U8" s="152">
        <v>492564</v>
      </c>
      <c r="V8" s="204"/>
    </row>
    <row r="9" spans="1:22" ht="15" customHeight="1">
      <c r="A9" s="116" t="s">
        <v>41</v>
      </c>
      <c r="B9" s="17">
        <v>454099</v>
      </c>
      <c r="C9" s="65">
        <v>-113053</v>
      </c>
      <c r="D9" s="65">
        <v>-140035</v>
      </c>
      <c r="E9" s="17">
        <v>42575</v>
      </c>
      <c r="F9" s="17">
        <v>208369</v>
      </c>
      <c r="G9" s="52">
        <v>-177232</v>
      </c>
      <c r="H9" s="52">
        <v>-11166</v>
      </c>
      <c r="I9" s="52">
        <v>-62121</v>
      </c>
      <c r="J9" s="52">
        <v>54042</v>
      </c>
      <c r="K9" s="52">
        <v>124296</v>
      </c>
      <c r="L9" s="52">
        <v>-147380</v>
      </c>
      <c r="M9" s="52">
        <v>76049</v>
      </c>
      <c r="N9" s="52">
        <v>-40734</v>
      </c>
      <c r="O9" s="52">
        <v>-14100</v>
      </c>
      <c r="P9" s="52">
        <v>60214</v>
      </c>
      <c r="Q9" s="52">
        <v>12191</v>
      </c>
      <c r="R9" s="52">
        <v>61928</v>
      </c>
      <c r="S9" s="200">
        <v>19563</v>
      </c>
      <c r="T9" s="200">
        <v>-46516</v>
      </c>
      <c r="U9" s="164">
        <v>4772</v>
      </c>
      <c r="V9" s="204"/>
    </row>
    <row r="10" spans="1:22" ht="15" customHeight="1">
      <c r="A10" s="116" t="s">
        <v>42</v>
      </c>
      <c r="B10" s="17">
        <v>10213917</v>
      </c>
      <c r="C10" s="17">
        <v>10419243</v>
      </c>
      <c r="D10" s="17">
        <v>10520948</v>
      </c>
      <c r="E10" s="17">
        <v>10564538</v>
      </c>
      <c r="F10" s="17">
        <v>10509105</v>
      </c>
      <c r="G10" s="17">
        <v>10890759</v>
      </c>
      <c r="H10" s="17">
        <v>11513813</v>
      </c>
      <c r="I10" s="17">
        <v>12006622</v>
      </c>
      <c r="J10" s="17">
        <v>12110601</v>
      </c>
      <c r="K10" s="17">
        <v>12403766</v>
      </c>
      <c r="L10" s="17">
        <v>12360271</v>
      </c>
      <c r="M10" s="17">
        <v>12325855</v>
      </c>
      <c r="N10" s="17">
        <v>12169807</v>
      </c>
      <c r="O10" s="17">
        <v>11866032</v>
      </c>
      <c r="P10" s="17">
        <v>11729698</v>
      </c>
      <c r="Q10" s="17">
        <v>11805641</v>
      </c>
      <c r="R10" s="17">
        <v>12122831</v>
      </c>
      <c r="S10" s="183">
        <v>12115868</v>
      </c>
      <c r="T10" s="183">
        <v>11850968</v>
      </c>
      <c r="U10" s="152">
        <v>11735924</v>
      </c>
      <c r="V10" s="204"/>
    </row>
    <row r="11" spans="1:22" ht="15" customHeight="1">
      <c r="A11" s="116" t="s">
        <v>43</v>
      </c>
      <c r="B11" s="17">
        <v>5136776</v>
      </c>
      <c r="C11" s="17">
        <v>5282921</v>
      </c>
      <c r="D11" s="17">
        <v>5235537</v>
      </c>
      <c r="E11" s="17">
        <v>5176614</v>
      </c>
      <c r="F11" s="17">
        <v>4870909</v>
      </c>
      <c r="G11" s="17">
        <v>5139600</v>
      </c>
      <c r="H11" s="17">
        <v>5186360</v>
      </c>
      <c r="I11" s="17">
        <v>5495201</v>
      </c>
      <c r="J11" s="17">
        <v>5450042</v>
      </c>
      <c r="K11" s="17">
        <v>5392902</v>
      </c>
      <c r="L11" s="17">
        <v>5077335</v>
      </c>
      <c r="M11" s="17">
        <v>5144871</v>
      </c>
      <c r="N11" s="17">
        <v>5908663</v>
      </c>
      <c r="O11" s="17">
        <v>4755411</v>
      </c>
      <c r="P11" s="17">
        <v>4749436</v>
      </c>
      <c r="Q11" s="17">
        <v>4885145</v>
      </c>
      <c r="R11" s="17">
        <v>4751874</v>
      </c>
      <c r="S11" s="183">
        <v>4913775</v>
      </c>
      <c r="T11" s="183">
        <v>4939709</v>
      </c>
      <c r="U11" s="152">
        <v>5646316</v>
      </c>
      <c r="V11" s="204"/>
    </row>
    <row r="12" spans="1:22" ht="15" customHeight="1">
      <c r="A12" s="116" t="s">
        <v>44</v>
      </c>
      <c r="B12" s="17">
        <v>13906693</v>
      </c>
      <c r="C12" s="17">
        <v>14122268</v>
      </c>
      <c r="D12" s="17">
        <v>14080405</v>
      </c>
      <c r="E12" s="17">
        <v>13847834</v>
      </c>
      <c r="F12" s="17">
        <v>13381195</v>
      </c>
      <c r="G12" s="17">
        <v>13874419</v>
      </c>
      <c r="H12" s="17">
        <v>14469313</v>
      </c>
      <c r="I12" s="17">
        <v>14997595</v>
      </c>
      <c r="J12" s="17">
        <v>15135027</v>
      </c>
      <c r="K12" s="17">
        <v>16009205</v>
      </c>
      <c r="L12" s="17">
        <v>16221931</v>
      </c>
      <c r="M12" s="17">
        <v>16508014</v>
      </c>
      <c r="N12" s="17">
        <v>16045189</v>
      </c>
      <c r="O12" s="17">
        <v>15143297</v>
      </c>
      <c r="P12" s="17">
        <v>14703024</v>
      </c>
      <c r="Q12" s="17">
        <v>14335070</v>
      </c>
      <c r="R12" s="17">
        <v>14349271</v>
      </c>
      <c r="S12" s="183">
        <v>14197576</v>
      </c>
      <c r="T12" s="183">
        <v>13787491</v>
      </c>
      <c r="U12" s="152">
        <v>13928644</v>
      </c>
      <c r="V12" s="204"/>
    </row>
    <row r="13" spans="1:22" ht="15" customHeight="1">
      <c r="A13" s="116" t="s">
        <v>45</v>
      </c>
      <c r="B13" s="66">
        <v>0.468</v>
      </c>
      <c r="C13" s="66">
        <v>0.489</v>
      </c>
      <c r="D13" s="66">
        <v>0.503</v>
      </c>
      <c r="E13" s="66">
        <v>0.498</v>
      </c>
      <c r="F13" s="67">
        <v>0.483</v>
      </c>
      <c r="G13" s="67">
        <v>0.475</v>
      </c>
      <c r="H13" s="67">
        <v>0.462</v>
      </c>
      <c r="I13" s="67">
        <v>0.46</v>
      </c>
      <c r="J13" s="67">
        <v>0.453</v>
      </c>
      <c r="K13" s="67">
        <v>0.448</v>
      </c>
      <c r="L13" s="67" t="s">
        <v>113</v>
      </c>
      <c r="M13" s="67" t="s">
        <v>185</v>
      </c>
      <c r="N13" s="67" t="s">
        <v>186</v>
      </c>
      <c r="O13" s="67" t="s">
        <v>211</v>
      </c>
      <c r="P13" s="67" t="s">
        <v>225</v>
      </c>
      <c r="Q13" s="67" t="s">
        <v>233</v>
      </c>
      <c r="R13" s="67" t="s">
        <v>243</v>
      </c>
      <c r="S13" s="201" t="s">
        <v>243</v>
      </c>
      <c r="T13" s="201" t="s">
        <v>262</v>
      </c>
      <c r="U13" s="165" t="s">
        <v>211</v>
      </c>
      <c r="V13" s="204"/>
    </row>
    <row r="14" spans="1:22" ht="15" customHeight="1">
      <c r="A14" s="116" t="s">
        <v>158</v>
      </c>
      <c r="B14" s="10" t="s">
        <v>187</v>
      </c>
      <c r="C14" s="10" t="s">
        <v>187</v>
      </c>
      <c r="D14" s="10" t="s">
        <v>187</v>
      </c>
      <c r="E14" s="68">
        <v>84.8</v>
      </c>
      <c r="F14" s="67" t="s">
        <v>188</v>
      </c>
      <c r="G14" s="67" t="s">
        <v>189</v>
      </c>
      <c r="H14" s="67" t="s">
        <v>190</v>
      </c>
      <c r="I14" s="67" t="s">
        <v>191</v>
      </c>
      <c r="J14" s="67" t="s">
        <v>192</v>
      </c>
      <c r="K14" s="67" t="s">
        <v>70</v>
      </c>
      <c r="L14" s="67" t="s">
        <v>114</v>
      </c>
      <c r="M14" s="67" t="s">
        <v>193</v>
      </c>
      <c r="N14" s="67" t="s">
        <v>194</v>
      </c>
      <c r="O14" s="67" t="s">
        <v>212</v>
      </c>
      <c r="P14" s="67" t="s">
        <v>234</v>
      </c>
      <c r="Q14" s="67" t="s">
        <v>235</v>
      </c>
      <c r="R14" s="67" t="s">
        <v>244</v>
      </c>
      <c r="S14" s="201" t="s">
        <v>252</v>
      </c>
      <c r="T14" s="201" t="s">
        <v>263</v>
      </c>
      <c r="U14" s="165" t="s">
        <v>264</v>
      </c>
      <c r="V14" s="204"/>
    </row>
    <row r="15" spans="1:22" ht="15" customHeight="1">
      <c r="A15" s="116" t="s">
        <v>159</v>
      </c>
      <c r="B15" s="69">
        <v>3.3</v>
      </c>
      <c r="C15" s="69">
        <v>2.4</v>
      </c>
      <c r="D15" s="69">
        <v>2.3</v>
      </c>
      <c r="E15" s="69">
        <v>2.7</v>
      </c>
      <c r="F15" s="69">
        <v>4.3</v>
      </c>
      <c r="G15" s="69">
        <v>2.9</v>
      </c>
      <c r="H15" s="69">
        <v>2.7</v>
      </c>
      <c r="I15" s="69">
        <v>2.2</v>
      </c>
      <c r="J15" s="69">
        <v>2.4</v>
      </c>
      <c r="K15" s="69">
        <v>3.2</v>
      </c>
      <c r="L15" s="69">
        <v>2.2</v>
      </c>
      <c r="M15" s="69">
        <v>2.6</v>
      </c>
      <c r="N15" s="69">
        <v>2.5</v>
      </c>
      <c r="O15" s="69">
        <v>2.5</v>
      </c>
      <c r="P15" s="69">
        <v>3</v>
      </c>
      <c r="Q15" s="69">
        <v>3.2</v>
      </c>
      <c r="R15" s="69">
        <v>3.6</v>
      </c>
      <c r="S15" s="202">
        <v>3.8</v>
      </c>
      <c r="T15" s="202">
        <v>3.5</v>
      </c>
      <c r="U15" s="166">
        <v>3.5</v>
      </c>
      <c r="V15" s="204"/>
    </row>
    <row r="16" spans="1:22" ht="15" customHeight="1">
      <c r="A16" s="116" t="s">
        <v>160</v>
      </c>
      <c r="B16" s="69">
        <v>16.3</v>
      </c>
      <c r="C16" s="69">
        <v>17.2</v>
      </c>
      <c r="D16" s="69">
        <v>18.1</v>
      </c>
      <c r="E16" s="69">
        <v>18.7</v>
      </c>
      <c r="F16" s="69">
        <v>19.5</v>
      </c>
      <c r="G16" s="69">
        <v>20.7</v>
      </c>
      <c r="H16" s="69">
        <v>20.8</v>
      </c>
      <c r="I16" s="69">
        <v>21.5</v>
      </c>
      <c r="J16" s="69">
        <v>22.6</v>
      </c>
      <c r="K16" s="69">
        <v>21.3</v>
      </c>
      <c r="L16" s="69">
        <v>19.7</v>
      </c>
      <c r="M16" s="69">
        <v>17.6</v>
      </c>
      <c r="N16" s="69">
        <v>18.3</v>
      </c>
      <c r="O16" s="69">
        <v>17.8</v>
      </c>
      <c r="P16" s="69">
        <v>16.8</v>
      </c>
      <c r="Q16" s="69">
        <v>14.5</v>
      </c>
      <c r="R16" s="69">
        <v>14</v>
      </c>
      <c r="S16" s="202">
        <v>12.1</v>
      </c>
      <c r="T16" s="202">
        <v>9.9</v>
      </c>
      <c r="U16" s="166">
        <v>7.9</v>
      </c>
      <c r="V16" s="204"/>
    </row>
    <row r="17" spans="1:22" ht="15" customHeight="1">
      <c r="A17" s="116" t="s">
        <v>161</v>
      </c>
      <c r="B17" s="10" t="s">
        <v>187</v>
      </c>
      <c r="C17" s="10" t="s">
        <v>187</v>
      </c>
      <c r="D17" s="10" t="s">
        <v>187</v>
      </c>
      <c r="E17" s="68">
        <v>12.9</v>
      </c>
      <c r="F17" s="67" t="s">
        <v>195</v>
      </c>
      <c r="G17" s="67" t="s">
        <v>196</v>
      </c>
      <c r="H17" s="67" t="s">
        <v>196</v>
      </c>
      <c r="I17" s="67" t="s">
        <v>197</v>
      </c>
      <c r="J17" s="67">
        <v>13.7</v>
      </c>
      <c r="K17" s="67" t="s">
        <v>71</v>
      </c>
      <c r="L17" s="67" t="s">
        <v>115</v>
      </c>
      <c r="M17" s="67" t="s">
        <v>196</v>
      </c>
      <c r="N17" s="67" t="s">
        <v>198</v>
      </c>
      <c r="O17" s="67" t="s">
        <v>213</v>
      </c>
      <c r="P17" s="67" t="s">
        <v>226</v>
      </c>
      <c r="Q17" s="67" t="s">
        <v>236</v>
      </c>
      <c r="R17" s="67" t="s">
        <v>245</v>
      </c>
      <c r="S17" s="201" t="s">
        <v>253</v>
      </c>
      <c r="T17" s="201" t="s">
        <v>265</v>
      </c>
      <c r="U17" s="165" t="s">
        <v>266</v>
      </c>
      <c r="V17" s="204"/>
    </row>
    <row r="18" spans="1:22" ht="15" customHeight="1">
      <c r="A18" s="116" t="s">
        <v>162</v>
      </c>
      <c r="B18" s="70" t="s">
        <v>35</v>
      </c>
      <c r="C18" s="70" t="s">
        <v>35</v>
      </c>
      <c r="D18" s="70" t="s">
        <v>35</v>
      </c>
      <c r="E18" s="70" t="s">
        <v>35</v>
      </c>
      <c r="F18" s="70" t="s">
        <v>35</v>
      </c>
      <c r="G18" s="70" t="s">
        <v>35</v>
      </c>
      <c r="H18" s="67" t="s">
        <v>199</v>
      </c>
      <c r="I18" s="67" t="s">
        <v>200</v>
      </c>
      <c r="J18" s="67" t="s">
        <v>201</v>
      </c>
      <c r="K18" s="67" t="s">
        <v>72</v>
      </c>
      <c r="L18" s="67" t="s">
        <v>116</v>
      </c>
      <c r="M18" s="67" t="s">
        <v>202</v>
      </c>
      <c r="N18" s="67" t="s">
        <v>116</v>
      </c>
      <c r="O18" s="67" t="s">
        <v>214</v>
      </c>
      <c r="P18" s="67" t="s">
        <v>227</v>
      </c>
      <c r="Q18" s="67" t="s">
        <v>237</v>
      </c>
      <c r="R18" s="67" t="s">
        <v>246</v>
      </c>
      <c r="S18" s="201" t="s">
        <v>254</v>
      </c>
      <c r="T18" s="201" t="s">
        <v>267</v>
      </c>
      <c r="U18" s="165" t="s">
        <v>268</v>
      </c>
      <c r="V18" s="204"/>
    </row>
    <row r="19" spans="1:22" ht="15" customHeight="1" thickBot="1">
      <c r="A19" s="117" t="s">
        <v>163</v>
      </c>
      <c r="B19" s="71" t="s">
        <v>35</v>
      </c>
      <c r="C19" s="71" t="s">
        <v>35</v>
      </c>
      <c r="D19" s="71" t="s">
        <v>35</v>
      </c>
      <c r="E19" s="71" t="s">
        <v>35</v>
      </c>
      <c r="F19" s="71" t="s">
        <v>35</v>
      </c>
      <c r="G19" s="71" t="s">
        <v>35</v>
      </c>
      <c r="H19" s="72" t="s">
        <v>35</v>
      </c>
      <c r="I19" s="72" t="s">
        <v>35</v>
      </c>
      <c r="J19" s="72" t="s">
        <v>74</v>
      </c>
      <c r="K19" s="72" t="s">
        <v>73</v>
      </c>
      <c r="L19" s="72" t="s">
        <v>117</v>
      </c>
      <c r="M19" s="72" t="s">
        <v>203</v>
      </c>
      <c r="N19" s="72" t="s">
        <v>204</v>
      </c>
      <c r="O19" s="72" t="s">
        <v>215</v>
      </c>
      <c r="P19" s="72" t="s">
        <v>228</v>
      </c>
      <c r="Q19" s="72" t="s">
        <v>238</v>
      </c>
      <c r="R19" s="72" t="s">
        <v>247</v>
      </c>
      <c r="S19" s="203" t="s">
        <v>255</v>
      </c>
      <c r="T19" s="203" t="s">
        <v>269</v>
      </c>
      <c r="U19" s="167" t="s">
        <v>270</v>
      </c>
      <c r="V19" s="204"/>
    </row>
    <row r="20" spans="1:22" s="73" customFormat="1" ht="15" customHeight="1">
      <c r="A20" s="118" t="s">
        <v>276</v>
      </c>
      <c r="U20" s="198"/>
      <c r="V20" s="205"/>
    </row>
    <row r="21" spans="21:22" ht="15" customHeight="1">
      <c r="U21" s="197"/>
      <c r="V21" s="204"/>
    </row>
    <row r="22" ht="15" customHeight="1">
      <c r="V22" s="204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U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3.625" defaultRowHeight="15" customHeight="1"/>
  <cols>
    <col min="1" max="1" width="20.625" style="48" customWidth="1"/>
    <col min="2" max="17" width="13.625" style="48" customWidth="1"/>
    <col min="18" max="18" width="13.625" style="57" customWidth="1"/>
    <col min="19" max="16384" width="13.625" style="48" customWidth="1"/>
  </cols>
  <sheetData>
    <row r="1" spans="1:21" s="44" customFormat="1" ht="15" customHeight="1">
      <c r="A1" s="225" t="s">
        <v>273</v>
      </c>
      <c r="B1" s="43"/>
      <c r="C1" s="43"/>
      <c r="D1" s="43"/>
      <c r="E1" s="6" t="s">
        <v>174</v>
      </c>
      <c r="I1" s="6" t="s">
        <v>174</v>
      </c>
      <c r="M1" s="6" t="s">
        <v>174</v>
      </c>
      <c r="Q1" s="6" t="s">
        <v>174</v>
      </c>
      <c r="R1" s="6"/>
      <c r="S1" s="6"/>
      <c r="U1" s="6" t="s">
        <v>174</v>
      </c>
    </row>
    <row r="2" spans="1:21" ht="15" customHeight="1" thickBot="1">
      <c r="A2" s="45" t="s">
        <v>210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U2" s="47" t="s">
        <v>118</v>
      </c>
    </row>
    <row r="3" spans="1:22" ht="15" customHeight="1">
      <c r="A3" s="115" t="s">
        <v>183</v>
      </c>
      <c r="B3" s="49" t="s">
        <v>0</v>
      </c>
      <c r="C3" s="49" t="s">
        <v>1</v>
      </c>
      <c r="D3" s="49" t="s">
        <v>2</v>
      </c>
      <c r="E3" s="50" t="s">
        <v>3</v>
      </c>
      <c r="F3" s="50" t="s">
        <v>4</v>
      </c>
      <c r="G3" s="50" t="s">
        <v>5</v>
      </c>
      <c r="H3" s="50" t="s">
        <v>6</v>
      </c>
      <c r="I3" s="50" t="s">
        <v>7</v>
      </c>
      <c r="J3" s="50" t="s">
        <v>8</v>
      </c>
      <c r="K3" s="50" t="s">
        <v>69</v>
      </c>
      <c r="L3" s="50" t="s">
        <v>112</v>
      </c>
      <c r="M3" s="50" t="s">
        <v>206</v>
      </c>
      <c r="N3" s="50" t="s">
        <v>217</v>
      </c>
      <c r="O3" s="50" t="s">
        <v>216</v>
      </c>
      <c r="P3" s="50" t="s">
        <v>229</v>
      </c>
      <c r="Q3" s="50" t="s">
        <v>232</v>
      </c>
      <c r="R3" s="50" t="s">
        <v>242</v>
      </c>
      <c r="S3" s="206" t="s">
        <v>251</v>
      </c>
      <c r="T3" s="206" t="s">
        <v>260</v>
      </c>
      <c r="U3" s="168" t="s">
        <v>261</v>
      </c>
      <c r="V3" s="210"/>
    </row>
    <row r="4" spans="1:22" ht="15" customHeight="1">
      <c r="A4" s="119" t="s">
        <v>46</v>
      </c>
      <c r="B4" s="13">
        <v>1076792</v>
      </c>
      <c r="C4" s="13">
        <v>1186275</v>
      </c>
      <c r="D4" s="13">
        <v>1112813</v>
      </c>
      <c r="E4" s="17">
        <v>1105796</v>
      </c>
      <c r="F4" s="17">
        <v>1167590</v>
      </c>
      <c r="G4" s="17">
        <v>1148548</v>
      </c>
      <c r="H4" s="17">
        <v>1190074</v>
      </c>
      <c r="I4" s="17">
        <v>1352813</v>
      </c>
      <c r="J4" s="17">
        <v>1559174</v>
      </c>
      <c r="K4" s="17">
        <v>1700122</v>
      </c>
      <c r="L4" s="17">
        <v>1719837</v>
      </c>
      <c r="M4" s="17">
        <v>1766460</v>
      </c>
      <c r="N4" s="17">
        <v>1767572</v>
      </c>
      <c r="O4" s="17">
        <v>1731875</v>
      </c>
      <c r="P4" s="17">
        <v>1688841</v>
      </c>
      <c r="Q4" s="17">
        <v>2210316</v>
      </c>
      <c r="R4" s="17">
        <v>2151987</v>
      </c>
      <c r="S4" s="183">
        <v>2246926</v>
      </c>
      <c r="T4" s="182">
        <v>2406792</v>
      </c>
      <c r="U4" s="152">
        <v>2295145</v>
      </c>
      <c r="V4" s="210"/>
    </row>
    <row r="5" spans="1:22" ht="15" customHeight="1">
      <c r="A5" s="120" t="s">
        <v>120</v>
      </c>
      <c r="B5" s="17">
        <v>959820</v>
      </c>
      <c r="C5" s="17">
        <v>1041824</v>
      </c>
      <c r="D5" s="17">
        <v>1032468</v>
      </c>
      <c r="E5" s="17">
        <v>1033000</v>
      </c>
      <c r="F5" s="17">
        <v>1054892</v>
      </c>
      <c r="G5" s="17">
        <v>1061639</v>
      </c>
      <c r="H5" s="17">
        <v>1089073</v>
      </c>
      <c r="I5" s="17">
        <v>1237797</v>
      </c>
      <c r="J5" s="17">
        <v>1372957</v>
      </c>
      <c r="K5" s="17">
        <v>1326676</v>
      </c>
      <c r="L5" s="17">
        <v>1301837</v>
      </c>
      <c r="M5" s="17">
        <v>1311964</v>
      </c>
      <c r="N5" s="17">
        <v>1298430</v>
      </c>
      <c r="O5" s="17">
        <v>1287899</v>
      </c>
      <c r="P5" s="17">
        <v>1261440</v>
      </c>
      <c r="Q5" s="17">
        <v>1226977</v>
      </c>
      <c r="R5" s="17">
        <v>1219082</v>
      </c>
      <c r="S5" s="183">
        <v>1221156</v>
      </c>
      <c r="T5" s="183">
        <v>1221061</v>
      </c>
      <c r="U5" s="152">
        <v>1233466</v>
      </c>
      <c r="V5" s="210"/>
    </row>
    <row r="6" spans="1:22" ht="15" customHeight="1">
      <c r="A6" s="120" t="s">
        <v>121</v>
      </c>
      <c r="B6" s="17">
        <v>116972</v>
      </c>
      <c r="C6" s="17">
        <v>144451</v>
      </c>
      <c r="D6" s="17">
        <v>62570</v>
      </c>
      <c r="E6" s="17">
        <v>72796</v>
      </c>
      <c r="F6" s="17">
        <v>74576</v>
      </c>
      <c r="G6" s="17">
        <v>84012</v>
      </c>
      <c r="H6" s="17">
        <v>100832</v>
      </c>
      <c r="I6" s="17">
        <v>115016</v>
      </c>
      <c r="J6" s="17">
        <v>184579</v>
      </c>
      <c r="K6" s="17">
        <v>373446</v>
      </c>
      <c r="L6" s="17">
        <v>418000</v>
      </c>
      <c r="M6" s="17">
        <v>454496</v>
      </c>
      <c r="N6" s="17">
        <v>469142</v>
      </c>
      <c r="O6" s="17">
        <v>443976</v>
      </c>
      <c r="P6" s="17">
        <v>407341</v>
      </c>
      <c r="Q6" s="17">
        <v>943743</v>
      </c>
      <c r="R6" s="17">
        <v>932905</v>
      </c>
      <c r="S6" s="183">
        <v>1025770</v>
      </c>
      <c r="T6" s="183">
        <v>1185731</v>
      </c>
      <c r="U6" s="152">
        <v>1061679</v>
      </c>
      <c r="V6" s="210"/>
    </row>
    <row r="7" spans="1:22" ht="15" customHeight="1">
      <c r="A7" s="120" t="s">
        <v>122</v>
      </c>
      <c r="B7" s="10" t="s">
        <v>35</v>
      </c>
      <c r="C7" s="10" t="s">
        <v>35</v>
      </c>
      <c r="D7" s="17">
        <v>17775</v>
      </c>
      <c r="E7" s="10" t="s">
        <v>35</v>
      </c>
      <c r="F7" s="17">
        <v>38122</v>
      </c>
      <c r="G7" s="17">
        <v>2897</v>
      </c>
      <c r="H7" s="17">
        <v>169</v>
      </c>
      <c r="I7" s="10" t="s">
        <v>35</v>
      </c>
      <c r="J7" s="17">
        <v>1638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  <c r="P7" s="10">
        <v>20060</v>
      </c>
      <c r="Q7" s="10">
        <v>39596</v>
      </c>
      <c r="R7" s="10" t="s">
        <v>35</v>
      </c>
      <c r="S7" s="155" t="s">
        <v>241</v>
      </c>
      <c r="T7" s="155" t="s">
        <v>241</v>
      </c>
      <c r="U7" s="157" t="s">
        <v>35</v>
      </c>
      <c r="V7" s="210"/>
    </row>
    <row r="8" spans="1:22" ht="15" customHeight="1">
      <c r="A8" s="121" t="s">
        <v>47</v>
      </c>
      <c r="B8" s="17">
        <v>1033874</v>
      </c>
      <c r="C8" s="17">
        <v>1090760</v>
      </c>
      <c r="D8" s="17">
        <v>1064518</v>
      </c>
      <c r="E8" s="17">
        <v>1090234</v>
      </c>
      <c r="F8" s="17">
        <v>1111795</v>
      </c>
      <c r="G8" s="17">
        <v>1210684</v>
      </c>
      <c r="H8" s="17">
        <v>1371272</v>
      </c>
      <c r="I8" s="17">
        <v>1562071</v>
      </c>
      <c r="J8" s="17">
        <v>1671656</v>
      </c>
      <c r="K8" s="17">
        <v>1595556</v>
      </c>
      <c r="L8" s="17">
        <v>1695316</v>
      </c>
      <c r="M8" s="17">
        <v>1726779</v>
      </c>
      <c r="N8" s="17">
        <v>1611342</v>
      </c>
      <c r="O8" s="17">
        <v>1596640</v>
      </c>
      <c r="P8" s="17">
        <v>1589069</v>
      </c>
      <c r="Q8" s="17">
        <v>2284585</v>
      </c>
      <c r="R8" s="17">
        <v>2044968</v>
      </c>
      <c r="S8" s="183">
        <v>1996708</v>
      </c>
      <c r="T8" s="183">
        <v>2072604</v>
      </c>
      <c r="U8" s="152">
        <v>1999141</v>
      </c>
      <c r="V8" s="210"/>
    </row>
    <row r="9" spans="1:22" ht="15" customHeight="1">
      <c r="A9" s="120" t="s">
        <v>123</v>
      </c>
      <c r="B9" s="17">
        <v>809475</v>
      </c>
      <c r="C9" s="17">
        <v>864979</v>
      </c>
      <c r="D9" s="17">
        <v>824410</v>
      </c>
      <c r="E9" s="17">
        <v>852722</v>
      </c>
      <c r="F9" s="17">
        <v>864018</v>
      </c>
      <c r="G9" s="17">
        <v>976637</v>
      </c>
      <c r="H9" s="17">
        <v>1142349</v>
      </c>
      <c r="I9" s="17">
        <v>1339926</v>
      </c>
      <c r="J9" s="17">
        <v>1364751</v>
      </c>
      <c r="K9" s="17">
        <v>1305955</v>
      </c>
      <c r="L9" s="17">
        <v>1360569</v>
      </c>
      <c r="M9" s="17">
        <v>1411631</v>
      </c>
      <c r="N9" s="17">
        <v>1300722</v>
      </c>
      <c r="O9" s="17">
        <v>1298411</v>
      </c>
      <c r="P9" s="17">
        <v>1299798</v>
      </c>
      <c r="Q9" s="17">
        <v>1806021</v>
      </c>
      <c r="R9" s="17">
        <v>1764300</v>
      </c>
      <c r="S9" s="183">
        <v>1731317</v>
      </c>
      <c r="T9" s="183">
        <v>1823451</v>
      </c>
      <c r="U9" s="152">
        <v>1764250</v>
      </c>
      <c r="V9" s="210"/>
    </row>
    <row r="10" spans="1:22" ht="15" customHeight="1">
      <c r="A10" s="120" t="s">
        <v>124</v>
      </c>
      <c r="B10" s="17">
        <v>224399</v>
      </c>
      <c r="C10" s="17">
        <v>222835</v>
      </c>
      <c r="D10" s="17">
        <v>240108</v>
      </c>
      <c r="E10" s="17">
        <v>237512</v>
      </c>
      <c r="F10" s="17">
        <v>247777</v>
      </c>
      <c r="G10" s="17">
        <v>234047</v>
      </c>
      <c r="H10" s="17">
        <v>228923</v>
      </c>
      <c r="I10" s="17">
        <v>222145</v>
      </c>
      <c r="J10" s="17">
        <v>305809</v>
      </c>
      <c r="K10" s="17">
        <v>288219</v>
      </c>
      <c r="L10" s="17">
        <v>332374</v>
      </c>
      <c r="M10" s="17">
        <v>313939</v>
      </c>
      <c r="N10" s="17">
        <v>308608</v>
      </c>
      <c r="O10" s="17">
        <v>297779</v>
      </c>
      <c r="P10" s="17">
        <v>285923</v>
      </c>
      <c r="Q10" s="17">
        <v>291488</v>
      </c>
      <c r="R10" s="17">
        <v>277598</v>
      </c>
      <c r="S10" s="183">
        <v>264265</v>
      </c>
      <c r="T10" s="183">
        <v>249153</v>
      </c>
      <c r="U10" s="152">
        <v>234891</v>
      </c>
      <c r="V10" s="210"/>
    </row>
    <row r="11" spans="1:22" ht="15" customHeight="1">
      <c r="A11" s="121" t="s">
        <v>48</v>
      </c>
      <c r="B11" s="17">
        <v>42918</v>
      </c>
      <c r="C11" s="17">
        <v>98461</v>
      </c>
      <c r="D11" s="17">
        <v>30520</v>
      </c>
      <c r="E11" s="17">
        <v>15562</v>
      </c>
      <c r="F11" s="17">
        <v>17673</v>
      </c>
      <c r="G11" s="52">
        <v>-65033</v>
      </c>
      <c r="H11" s="52">
        <v>-181367</v>
      </c>
      <c r="I11" s="52">
        <v>-209258</v>
      </c>
      <c r="J11" s="52">
        <v>-113024</v>
      </c>
      <c r="K11" s="52">
        <v>105948</v>
      </c>
      <c r="L11" s="52">
        <v>26894</v>
      </c>
      <c r="M11" s="52">
        <v>40890</v>
      </c>
      <c r="N11" s="52">
        <v>158242</v>
      </c>
      <c r="O11" s="52">
        <v>135685</v>
      </c>
      <c r="P11" s="52">
        <v>83060</v>
      </c>
      <c r="Q11" s="52">
        <v>73211</v>
      </c>
      <c r="R11" s="52">
        <v>110089</v>
      </c>
      <c r="S11" s="200">
        <v>251344</v>
      </c>
      <c r="T11" s="200">
        <v>334188</v>
      </c>
      <c r="U11" s="164">
        <v>296004</v>
      </c>
      <c r="V11" s="210"/>
    </row>
    <row r="12" spans="1:22" ht="15" customHeight="1">
      <c r="A12" s="121" t="s">
        <v>49</v>
      </c>
      <c r="B12" s="10" t="s">
        <v>35</v>
      </c>
      <c r="C12" s="17">
        <v>2946</v>
      </c>
      <c r="D12" s="10" t="s">
        <v>35</v>
      </c>
      <c r="E12" s="10" t="s">
        <v>35</v>
      </c>
      <c r="F12" s="10" t="s">
        <v>35</v>
      </c>
      <c r="G12" s="10" t="s">
        <v>35</v>
      </c>
      <c r="H12" s="10" t="s">
        <v>35</v>
      </c>
      <c r="I12" s="10" t="s">
        <v>35</v>
      </c>
      <c r="J12" s="17">
        <v>1096</v>
      </c>
      <c r="K12" s="17">
        <v>1382</v>
      </c>
      <c r="L12" s="17">
        <v>2373</v>
      </c>
      <c r="M12" s="17">
        <v>1209</v>
      </c>
      <c r="N12" s="17">
        <v>2012</v>
      </c>
      <c r="O12" s="17">
        <v>450</v>
      </c>
      <c r="P12" s="17">
        <v>3348</v>
      </c>
      <c r="Q12" s="17">
        <v>187076</v>
      </c>
      <c r="R12" s="17">
        <v>3070</v>
      </c>
      <c r="S12" s="183">
        <v>1126</v>
      </c>
      <c r="T12" s="155" t="s">
        <v>241</v>
      </c>
      <c r="U12" s="157" t="s">
        <v>35</v>
      </c>
      <c r="V12" s="210"/>
    </row>
    <row r="13" spans="1:22" ht="15" customHeight="1" thickBot="1">
      <c r="A13" s="122" t="s">
        <v>50</v>
      </c>
      <c r="B13" s="19">
        <v>42918</v>
      </c>
      <c r="C13" s="19">
        <v>95515</v>
      </c>
      <c r="D13" s="19">
        <v>48295</v>
      </c>
      <c r="E13" s="19">
        <v>15562</v>
      </c>
      <c r="F13" s="19">
        <v>55795</v>
      </c>
      <c r="G13" s="53">
        <v>-62136</v>
      </c>
      <c r="H13" s="53">
        <v>-181198</v>
      </c>
      <c r="I13" s="53">
        <v>-209258</v>
      </c>
      <c r="J13" s="53">
        <v>-112482</v>
      </c>
      <c r="K13" s="53">
        <v>104566</v>
      </c>
      <c r="L13" s="53">
        <v>24521</v>
      </c>
      <c r="M13" s="53">
        <v>39681</v>
      </c>
      <c r="N13" s="53">
        <v>156230</v>
      </c>
      <c r="O13" s="53">
        <v>135235</v>
      </c>
      <c r="P13" s="53">
        <v>99772</v>
      </c>
      <c r="Q13" s="53">
        <v>-74269</v>
      </c>
      <c r="R13" s="53">
        <v>107019</v>
      </c>
      <c r="S13" s="211">
        <v>250218</v>
      </c>
      <c r="T13" s="211">
        <v>334188</v>
      </c>
      <c r="U13" s="169">
        <v>296004</v>
      </c>
      <c r="V13" s="210"/>
    </row>
    <row r="14" spans="1:22" s="55" customFormat="1" ht="15" customHeight="1">
      <c r="A14" s="123" t="s">
        <v>53</v>
      </c>
      <c r="B14" s="54"/>
      <c r="C14" s="54"/>
      <c r="D14" s="54"/>
      <c r="E14" s="54"/>
      <c r="S14" s="207"/>
      <c r="T14" s="207"/>
      <c r="U14" s="207"/>
      <c r="V14" s="212"/>
    </row>
    <row r="15" spans="1:22" ht="15" customHeight="1" thickBot="1">
      <c r="A15" s="45" t="s">
        <v>209</v>
      </c>
      <c r="B15" s="46"/>
      <c r="C15" s="46"/>
      <c r="D15" s="4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209"/>
      <c r="T15" s="208"/>
      <c r="U15" s="47" t="s">
        <v>118</v>
      </c>
      <c r="V15" s="210"/>
    </row>
    <row r="16" spans="1:22" ht="15" customHeight="1">
      <c r="A16" s="115" t="s">
        <v>183</v>
      </c>
      <c r="B16" s="49" t="s">
        <v>0</v>
      </c>
      <c r="C16" s="49" t="s">
        <v>1</v>
      </c>
      <c r="D16" s="49" t="s">
        <v>2</v>
      </c>
      <c r="E16" s="50" t="s">
        <v>3</v>
      </c>
      <c r="F16" s="50" t="s">
        <v>77</v>
      </c>
      <c r="G16" s="50" t="s">
        <v>78</v>
      </c>
      <c r="H16" s="50" t="s">
        <v>79</v>
      </c>
      <c r="I16" s="50" t="s">
        <v>82</v>
      </c>
      <c r="J16" s="50" t="s">
        <v>83</v>
      </c>
      <c r="K16" s="50" t="s">
        <v>75</v>
      </c>
      <c r="L16" s="50" t="s">
        <v>205</v>
      </c>
      <c r="M16" s="50" t="s">
        <v>206</v>
      </c>
      <c r="N16" s="50" t="s">
        <v>217</v>
      </c>
      <c r="O16" s="50" t="s">
        <v>216</v>
      </c>
      <c r="P16" s="50" t="s">
        <v>229</v>
      </c>
      <c r="Q16" s="50" t="s">
        <v>232</v>
      </c>
      <c r="R16" s="50" t="s">
        <v>242</v>
      </c>
      <c r="S16" s="206" t="s">
        <v>251</v>
      </c>
      <c r="T16" s="206" t="s">
        <v>260</v>
      </c>
      <c r="U16" s="168" t="s">
        <v>261</v>
      </c>
      <c r="V16" s="210"/>
    </row>
    <row r="17" spans="1:22" ht="15" customHeight="1">
      <c r="A17" s="119" t="s">
        <v>51</v>
      </c>
      <c r="B17" s="13">
        <v>2115765.099</v>
      </c>
      <c r="C17" s="13">
        <v>2382715</v>
      </c>
      <c r="D17" s="13">
        <v>5494459</v>
      </c>
      <c r="E17" s="17">
        <v>7132852</v>
      </c>
      <c r="F17" s="17">
        <v>5397139</v>
      </c>
      <c r="G17" s="17">
        <v>2406097</v>
      </c>
      <c r="H17" s="17">
        <v>2293270</v>
      </c>
      <c r="I17" s="17">
        <v>900843</v>
      </c>
      <c r="J17" s="17">
        <v>579619</v>
      </c>
      <c r="K17" s="17">
        <v>369311</v>
      </c>
      <c r="L17" s="17">
        <v>210947</v>
      </c>
      <c r="M17" s="17">
        <v>296578</v>
      </c>
      <c r="N17" s="17">
        <v>275245</v>
      </c>
      <c r="O17" s="17">
        <v>312242</v>
      </c>
      <c r="P17" s="17">
        <v>260110</v>
      </c>
      <c r="Q17" s="17">
        <v>65023</v>
      </c>
      <c r="R17" s="17">
        <v>234902</v>
      </c>
      <c r="S17" s="183">
        <v>231055</v>
      </c>
      <c r="T17" s="182">
        <v>285646</v>
      </c>
      <c r="U17" s="152">
        <v>32689</v>
      </c>
      <c r="V17" s="210"/>
    </row>
    <row r="18" spans="1:22" ht="15" customHeight="1">
      <c r="A18" s="120" t="s">
        <v>125</v>
      </c>
      <c r="B18" s="17">
        <v>1034500</v>
      </c>
      <c r="C18" s="17">
        <v>1395800</v>
      </c>
      <c r="D18" s="17">
        <v>2689000</v>
      </c>
      <c r="E18" s="17">
        <v>3289400</v>
      </c>
      <c r="F18" s="17">
        <v>2727000</v>
      </c>
      <c r="G18" s="17">
        <v>1197700</v>
      </c>
      <c r="H18" s="17">
        <v>1341100</v>
      </c>
      <c r="I18" s="17">
        <v>486500</v>
      </c>
      <c r="J18" s="17">
        <v>392400</v>
      </c>
      <c r="K18" s="17">
        <v>232500</v>
      </c>
      <c r="L18" s="17">
        <v>100100</v>
      </c>
      <c r="M18" s="17">
        <v>176500</v>
      </c>
      <c r="N18" s="17">
        <v>134900</v>
      </c>
      <c r="O18" s="17">
        <v>144300</v>
      </c>
      <c r="P18" s="17">
        <v>84800</v>
      </c>
      <c r="Q18" s="17">
        <v>50500</v>
      </c>
      <c r="R18" s="17">
        <v>178300</v>
      </c>
      <c r="S18" s="183">
        <v>170100</v>
      </c>
      <c r="T18" s="183">
        <v>257100</v>
      </c>
      <c r="U18" s="157" t="s">
        <v>35</v>
      </c>
      <c r="V18" s="210"/>
    </row>
    <row r="19" spans="1:22" ht="15" customHeight="1">
      <c r="A19" s="120" t="s">
        <v>126</v>
      </c>
      <c r="B19" s="17">
        <v>54139</v>
      </c>
      <c r="C19" s="17">
        <v>56027</v>
      </c>
      <c r="D19" s="17">
        <v>67175</v>
      </c>
      <c r="E19" s="17">
        <v>59659</v>
      </c>
      <c r="F19" s="17">
        <v>49911</v>
      </c>
      <c r="G19" s="17">
        <v>38828</v>
      </c>
      <c r="H19" s="17">
        <v>38635</v>
      </c>
      <c r="I19" s="17">
        <v>35963</v>
      </c>
      <c r="J19" s="17">
        <v>34808</v>
      </c>
      <c r="K19" s="17">
        <v>40218</v>
      </c>
      <c r="L19" s="17">
        <v>19635</v>
      </c>
      <c r="M19" s="17">
        <v>18161</v>
      </c>
      <c r="N19" s="17">
        <v>17970</v>
      </c>
      <c r="O19" s="17">
        <v>17535</v>
      </c>
      <c r="P19" s="17">
        <v>34062</v>
      </c>
      <c r="Q19" s="17">
        <v>14523</v>
      </c>
      <c r="R19" s="17">
        <v>27933</v>
      </c>
      <c r="S19" s="183">
        <v>37141</v>
      </c>
      <c r="T19" s="183">
        <v>24184</v>
      </c>
      <c r="U19" s="152">
        <v>23571</v>
      </c>
      <c r="V19" s="210"/>
    </row>
    <row r="20" spans="1:22" ht="15" customHeight="1">
      <c r="A20" s="120" t="s">
        <v>127</v>
      </c>
      <c r="B20" s="17">
        <v>145447</v>
      </c>
      <c r="C20" s="17">
        <v>201075</v>
      </c>
      <c r="D20" s="17">
        <v>1161956</v>
      </c>
      <c r="E20" s="17">
        <v>1682047</v>
      </c>
      <c r="F20" s="17">
        <v>1639538</v>
      </c>
      <c r="G20" s="17">
        <v>554449</v>
      </c>
      <c r="H20" s="17">
        <v>555179</v>
      </c>
      <c r="I20" s="17">
        <v>251723</v>
      </c>
      <c r="J20" s="17">
        <v>125352</v>
      </c>
      <c r="K20" s="17">
        <v>96593</v>
      </c>
      <c r="L20" s="17">
        <v>91212</v>
      </c>
      <c r="M20" s="17">
        <v>101917</v>
      </c>
      <c r="N20" s="17">
        <v>122375</v>
      </c>
      <c r="O20" s="17">
        <v>150407</v>
      </c>
      <c r="P20" s="17">
        <v>141248</v>
      </c>
      <c r="Q20" s="10" t="s">
        <v>35</v>
      </c>
      <c r="R20" s="10">
        <v>27832</v>
      </c>
      <c r="S20" s="183">
        <v>23814</v>
      </c>
      <c r="T20" s="155" t="s">
        <v>241</v>
      </c>
      <c r="U20" s="157" t="s">
        <v>35</v>
      </c>
      <c r="V20" s="210"/>
    </row>
    <row r="21" spans="1:22" ht="15" customHeight="1">
      <c r="A21" s="120" t="s">
        <v>128</v>
      </c>
      <c r="B21" s="17">
        <v>881679</v>
      </c>
      <c r="C21" s="17">
        <v>662813</v>
      </c>
      <c r="D21" s="17">
        <v>670051</v>
      </c>
      <c r="E21" s="17">
        <v>742085</v>
      </c>
      <c r="F21" s="17">
        <v>485950</v>
      </c>
      <c r="G21" s="17">
        <v>202383</v>
      </c>
      <c r="H21" s="17">
        <v>53019</v>
      </c>
      <c r="I21" s="17">
        <v>7515</v>
      </c>
      <c r="J21" s="17">
        <v>26981</v>
      </c>
      <c r="K21" s="10" t="s">
        <v>35</v>
      </c>
      <c r="L21" s="10" t="s">
        <v>35</v>
      </c>
      <c r="M21" s="10" t="s">
        <v>35</v>
      </c>
      <c r="N21" s="10" t="s">
        <v>35</v>
      </c>
      <c r="O21" s="10" t="s">
        <v>35</v>
      </c>
      <c r="P21" s="10" t="s">
        <v>35</v>
      </c>
      <c r="Q21" s="10" t="s">
        <v>35</v>
      </c>
      <c r="R21" s="10">
        <v>837</v>
      </c>
      <c r="S21" s="155" t="s">
        <v>241</v>
      </c>
      <c r="T21" s="155">
        <v>4362</v>
      </c>
      <c r="U21" s="157">
        <v>9118</v>
      </c>
      <c r="V21" s="210"/>
    </row>
    <row r="22" spans="1:22" ht="15" customHeight="1">
      <c r="A22" s="120" t="s">
        <v>129</v>
      </c>
      <c r="B22" s="10" t="s">
        <v>35</v>
      </c>
      <c r="C22" s="17">
        <v>67000</v>
      </c>
      <c r="D22" s="17">
        <v>903200</v>
      </c>
      <c r="E22" s="17">
        <v>1359660</v>
      </c>
      <c r="F22" s="17">
        <v>494740</v>
      </c>
      <c r="G22" s="17">
        <v>406950</v>
      </c>
      <c r="H22" s="17">
        <v>305000</v>
      </c>
      <c r="I22" s="17">
        <v>119000</v>
      </c>
      <c r="J22" s="10" t="s">
        <v>35</v>
      </c>
      <c r="K22" s="10" t="s">
        <v>35</v>
      </c>
      <c r="L22" s="10" t="s">
        <v>35</v>
      </c>
      <c r="M22" s="10" t="s">
        <v>35</v>
      </c>
      <c r="N22" s="10" t="s">
        <v>35</v>
      </c>
      <c r="O22" s="10" t="s">
        <v>35</v>
      </c>
      <c r="P22" s="10" t="s">
        <v>35</v>
      </c>
      <c r="Q22" s="10" t="s">
        <v>35</v>
      </c>
      <c r="R22" s="10" t="s">
        <v>35</v>
      </c>
      <c r="S22" s="155" t="s">
        <v>241</v>
      </c>
      <c r="T22" s="155" t="s">
        <v>241</v>
      </c>
      <c r="U22" s="157" t="s">
        <v>35</v>
      </c>
      <c r="V22" s="210"/>
    </row>
    <row r="23" spans="1:22" ht="15" customHeight="1">
      <c r="A23" s="120" t="s">
        <v>130</v>
      </c>
      <c r="B23" s="10" t="s">
        <v>35</v>
      </c>
      <c r="C23" s="10" t="s">
        <v>35</v>
      </c>
      <c r="D23" s="17">
        <v>3077</v>
      </c>
      <c r="E23" s="56" t="s">
        <v>35</v>
      </c>
      <c r="F23" s="10" t="s">
        <v>35</v>
      </c>
      <c r="G23" s="17">
        <v>5787</v>
      </c>
      <c r="H23" s="17">
        <v>337</v>
      </c>
      <c r="I23" s="17">
        <v>142</v>
      </c>
      <c r="J23" s="17">
        <v>79</v>
      </c>
      <c r="K23" s="10" t="s">
        <v>35</v>
      </c>
      <c r="L23" s="10" t="s">
        <v>35</v>
      </c>
      <c r="M23" s="10" t="s">
        <v>35</v>
      </c>
      <c r="N23" s="10" t="s">
        <v>35</v>
      </c>
      <c r="O23" s="10" t="s">
        <v>35</v>
      </c>
      <c r="P23" s="10" t="s">
        <v>35</v>
      </c>
      <c r="Q23" s="10" t="s">
        <v>35</v>
      </c>
      <c r="R23" s="10" t="s">
        <v>35</v>
      </c>
      <c r="S23" s="155" t="s">
        <v>241</v>
      </c>
      <c r="T23" s="155" t="s">
        <v>241</v>
      </c>
      <c r="U23" s="157" t="s">
        <v>35</v>
      </c>
      <c r="V23" s="210"/>
    </row>
    <row r="24" spans="1:22" ht="15" customHeight="1">
      <c r="A24" s="121" t="s">
        <v>52</v>
      </c>
      <c r="B24" s="17">
        <v>2493908</v>
      </c>
      <c r="C24" s="17">
        <v>2829444</v>
      </c>
      <c r="D24" s="17">
        <v>6070154</v>
      </c>
      <c r="E24" s="17">
        <v>7385491</v>
      </c>
      <c r="F24" s="17">
        <v>5810833</v>
      </c>
      <c r="G24" s="17">
        <v>2911712</v>
      </c>
      <c r="H24" s="17">
        <v>2892996</v>
      </c>
      <c r="I24" s="17">
        <v>1424794</v>
      </c>
      <c r="J24" s="17">
        <v>1156263</v>
      </c>
      <c r="K24" s="17">
        <v>1100257</v>
      </c>
      <c r="L24" s="17">
        <v>894060</v>
      </c>
      <c r="M24" s="17">
        <v>755490</v>
      </c>
      <c r="N24" s="17">
        <v>833846</v>
      </c>
      <c r="O24" s="17">
        <v>880963</v>
      </c>
      <c r="P24" s="17">
        <v>813391</v>
      </c>
      <c r="Q24" s="17">
        <v>795894</v>
      </c>
      <c r="R24" s="17">
        <v>1009061</v>
      </c>
      <c r="S24" s="183">
        <v>1023580</v>
      </c>
      <c r="T24" s="183">
        <v>1251365</v>
      </c>
      <c r="U24" s="152">
        <v>888924</v>
      </c>
      <c r="V24" s="210"/>
    </row>
    <row r="25" spans="1:22" ht="15" customHeight="1">
      <c r="A25" s="120" t="s">
        <v>131</v>
      </c>
      <c r="B25" s="17">
        <v>2349648</v>
      </c>
      <c r="C25" s="17">
        <v>2681394</v>
      </c>
      <c r="D25" s="17">
        <v>5919778</v>
      </c>
      <c r="E25" s="17">
        <v>7223890</v>
      </c>
      <c r="F25" s="17">
        <v>5634815</v>
      </c>
      <c r="G25" s="17">
        <v>2686393</v>
      </c>
      <c r="H25" s="17">
        <v>2632772</v>
      </c>
      <c r="I25" s="17">
        <v>1090054</v>
      </c>
      <c r="J25" s="17">
        <v>669177</v>
      </c>
      <c r="K25" s="17">
        <v>397991</v>
      </c>
      <c r="L25" s="17">
        <v>168094</v>
      </c>
      <c r="M25" s="17">
        <v>214360</v>
      </c>
      <c r="N25" s="17">
        <v>238671</v>
      </c>
      <c r="O25" s="17">
        <v>238713</v>
      </c>
      <c r="P25" s="17">
        <v>158506</v>
      </c>
      <c r="Q25" s="17">
        <v>116681</v>
      </c>
      <c r="R25" s="17">
        <v>311537</v>
      </c>
      <c r="S25" s="183">
        <v>305263</v>
      </c>
      <c r="T25" s="183">
        <v>524524</v>
      </c>
      <c r="U25" s="152">
        <v>137391</v>
      </c>
      <c r="V25" s="208"/>
    </row>
    <row r="26" spans="1:22" ht="15" customHeight="1" thickBot="1">
      <c r="A26" s="124" t="s">
        <v>132</v>
      </c>
      <c r="B26" s="19">
        <v>144259</v>
      </c>
      <c r="C26" s="19">
        <v>148050</v>
      </c>
      <c r="D26" s="19">
        <v>150376</v>
      </c>
      <c r="E26" s="19">
        <v>161601</v>
      </c>
      <c r="F26" s="19">
        <v>176018</v>
      </c>
      <c r="G26" s="19">
        <v>225319</v>
      </c>
      <c r="H26" s="19">
        <v>260224</v>
      </c>
      <c r="I26" s="19">
        <v>334740</v>
      </c>
      <c r="J26" s="19">
        <v>487086</v>
      </c>
      <c r="K26" s="19">
        <v>702266</v>
      </c>
      <c r="L26" s="19">
        <v>725966</v>
      </c>
      <c r="M26" s="19">
        <v>541130</v>
      </c>
      <c r="N26" s="19">
        <v>595175</v>
      </c>
      <c r="O26" s="19">
        <v>642250</v>
      </c>
      <c r="P26" s="19">
        <v>654885</v>
      </c>
      <c r="Q26" s="19">
        <v>679213</v>
      </c>
      <c r="R26" s="19">
        <v>697524</v>
      </c>
      <c r="S26" s="189">
        <v>718317</v>
      </c>
      <c r="T26" s="189">
        <v>726841</v>
      </c>
      <c r="U26" s="153">
        <v>751533</v>
      </c>
      <c r="V26" s="208"/>
    </row>
    <row r="27" spans="1:22" s="55" customFormat="1" ht="15" customHeight="1">
      <c r="A27" s="123" t="s">
        <v>53</v>
      </c>
      <c r="B27" s="54"/>
      <c r="C27" s="54"/>
      <c r="D27" s="54"/>
      <c r="E27" s="54"/>
      <c r="S27" s="207"/>
      <c r="T27" s="183"/>
      <c r="U27" s="152"/>
      <c r="V27" s="207"/>
    </row>
    <row r="28" spans="18:22" ht="15" customHeight="1">
      <c r="R28" s="48"/>
      <c r="S28" s="208"/>
      <c r="T28" s="210"/>
      <c r="U28" s="210"/>
      <c r="V28" s="208"/>
    </row>
    <row r="29" spans="19:22" ht="15" customHeight="1">
      <c r="S29" s="208"/>
      <c r="T29" s="208"/>
      <c r="U29" s="208"/>
      <c r="V29" s="208"/>
    </row>
    <row r="30" spans="19:22" ht="15" customHeight="1">
      <c r="S30" s="208"/>
      <c r="T30" s="208"/>
      <c r="U30" s="208"/>
      <c r="V30" s="208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U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2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0.625" defaultRowHeight="15" customHeight="1"/>
  <cols>
    <col min="1" max="1" width="21.625" style="25" customWidth="1"/>
    <col min="2" max="3" width="12.625" style="25" customWidth="1"/>
    <col min="4" max="4" width="8.625" style="25" customWidth="1"/>
    <col min="5" max="6" width="12.625" style="25" customWidth="1"/>
    <col min="7" max="7" width="8.625" style="25" customWidth="1"/>
    <col min="8" max="9" width="12.625" style="25" customWidth="1"/>
    <col min="10" max="10" width="8.625" style="25" customWidth="1"/>
    <col min="11" max="12" width="12.625" style="25" customWidth="1"/>
    <col min="13" max="13" width="8.625" style="25" customWidth="1"/>
    <col min="14" max="15" width="12.625" style="25" customWidth="1"/>
    <col min="16" max="16" width="8.625" style="25" customWidth="1"/>
    <col min="17" max="18" width="12.625" style="25" customWidth="1"/>
    <col min="19" max="19" width="8.625" style="25" customWidth="1"/>
    <col min="20" max="21" width="12.625" style="25" customWidth="1"/>
    <col min="22" max="22" width="8.625" style="25" customWidth="1"/>
    <col min="23" max="24" width="12.625" style="25" customWidth="1"/>
    <col min="25" max="25" width="8.625" style="25" customWidth="1"/>
    <col min="26" max="27" width="12.625" style="25" customWidth="1"/>
    <col min="28" max="28" width="8.625" style="25" customWidth="1"/>
    <col min="29" max="30" width="10.625" style="25" customWidth="1"/>
    <col min="31" max="34" width="8.625" style="25" customWidth="1"/>
    <col min="35" max="36" width="10.625" style="25" customWidth="1"/>
    <col min="37" max="37" width="8.625" style="25" customWidth="1"/>
    <col min="38" max="39" width="10.625" style="25" customWidth="1"/>
    <col min="40" max="40" width="8.625" style="25" customWidth="1"/>
    <col min="41" max="42" width="10.625" style="25" customWidth="1"/>
    <col min="43" max="43" width="8.625" style="25" customWidth="1"/>
    <col min="44" max="45" width="10.625" style="25" customWidth="1"/>
    <col min="46" max="46" width="8.625" style="25" customWidth="1"/>
    <col min="47" max="48" width="10.625" style="25" customWidth="1"/>
    <col min="49" max="49" width="8.625" style="25" customWidth="1"/>
    <col min="50" max="51" width="10.625" style="25" customWidth="1"/>
    <col min="52" max="52" width="8.625" style="25" customWidth="1"/>
    <col min="53" max="16384" width="10.625" style="25" customWidth="1"/>
  </cols>
  <sheetData>
    <row r="1" spans="1:63" s="23" customFormat="1" ht="15" customHeight="1">
      <c r="A1" s="226" t="s">
        <v>274</v>
      </c>
      <c r="B1" s="20"/>
      <c r="C1" s="21"/>
      <c r="D1" s="21"/>
      <c r="E1" s="20"/>
      <c r="F1" s="21"/>
      <c r="G1" s="6" t="s">
        <v>174</v>
      </c>
      <c r="H1" s="20"/>
      <c r="I1" s="21"/>
      <c r="J1" s="21"/>
      <c r="K1" s="20"/>
      <c r="L1" s="21"/>
      <c r="M1" s="6" t="s">
        <v>174</v>
      </c>
      <c r="N1" s="20"/>
      <c r="O1" s="20"/>
      <c r="P1" s="22"/>
      <c r="S1" s="6" t="s">
        <v>174</v>
      </c>
      <c r="Y1" s="6" t="s">
        <v>174</v>
      </c>
      <c r="AE1" s="6" t="s">
        <v>174</v>
      </c>
      <c r="AF1" s="6"/>
      <c r="AG1" s="6"/>
      <c r="AH1" s="6"/>
      <c r="AK1" s="6" t="s">
        <v>174</v>
      </c>
      <c r="AW1" s="6" t="s">
        <v>174</v>
      </c>
      <c r="AZ1" s="6"/>
      <c r="BA1" s="221"/>
      <c r="BB1" s="221"/>
      <c r="BC1" s="222"/>
      <c r="BI1" s="6" t="s">
        <v>174</v>
      </c>
      <c r="BJ1" s="20"/>
      <c r="BK1" s="20"/>
    </row>
    <row r="2" spans="1:63" ht="1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AZ2" s="26"/>
      <c r="BC2" s="26"/>
      <c r="BI2" s="26" t="s">
        <v>118</v>
      </c>
      <c r="BJ2" s="24"/>
      <c r="BK2" s="24"/>
    </row>
    <row r="3" spans="1:63" ht="15" customHeight="1">
      <c r="A3" s="237" t="s">
        <v>183</v>
      </c>
      <c r="B3" s="229" t="s">
        <v>0</v>
      </c>
      <c r="C3" s="230"/>
      <c r="D3" s="239"/>
      <c r="E3" s="229" t="s">
        <v>1</v>
      </c>
      <c r="F3" s="230"/>
      <c r="G3" s="239"/>
      <c r="H3" s="229" t="s">
        <v>2</v>
      </c>
      <c r="I3" s="230"/>
      <c r="J3" s="239"/>
      <c r="K3" s="229" t="s">
        <v>3</v>
      </c>
      <c r="L3" s="230"/>
      <c r="M3" s="230"/>
      <c r="N3" s="229" t="s">
        <v>77</v>
      </c>
      <c r="O3" s="230"/>
      <c r="P3" s="239"/>
      <c r="Q3" s="229" t="s">
        <v>78</v>
      </c>
      <c r="R3" s="230"/>
      <c r="S3" s="230"/>
      <c r="T3" s="229" t="s">
        <v>79</v>
      </c>
      <c r="U3" s="230"/>
      <c r="V3" s="230"/>
      <c r="W3" s="229" t="s">
        <v>82</v>
      </c>
      <c r="X3" s="230"/>
      <c r="Y3" s="230"/>
      <c r="Z3" s="229" t="s">
        <v>83</v>
      </c>
      <c r="AA3" s="230"/>
      <c r="AB3" s="230"/>
      <c r="AC3" s="231" t="s">
        <v>75</v>
      </c>
      <c r="AD3" s="232"/>
      <c r="AE3" s="232"/>
      <c r="AF3" s="231" t="s">
        <v>218</v>
      </c>
      <c r="AG3" s="232"/>
      <c r="AH3" s="232"/>
      <c r="AI3" s="231" t="s">
        <v>206</v>
      </c>
      <c r="AJ3" s="232"/>
      <c r="AK3" s="232"/>
      <c r="AL3" s="231" t="s">
        <v>217</v>
      </c>
      <c r="AM3" s="232"/>
      <c r="AN3" s="232"/>
      <c r="AO3" s="231" t="s">
        <v>230</v>
      </c>
      <c r="AP3" s="232"/>
      <c r="AQ3" s="232"/>
      <c r="AR3" s="231" t="s">
        <v>239</v>
      </c>
      <c r="AS3" s="232"/>
      <c r="AT3" s="232"/>
      <c r="AU3" s="231" t="s">
        <v>232</v>
      </c>
      <c r="AV3" s="232"/>
      <c r="AW3" s="232"/>
      <c r="AX3" s="231" t="s">
        <v>248</v>
      </c>
      <c r="AY3" s="232"/>
      <c r="AZ3" s="232"/>
      <c r="BA3" s="233" t="s">
        <v>256</v>
      </c>
      <c r="BB3" s="234"/>
      <c r="BC3" s="234"/>
      <c r="BD3" s="233" t="s">
        <v>271</v>
      </c>
      <c r="BE3" s="234"/>
      <c r="BF3" s="234"/>
      <c r="BG3" s="235" t="s">
        <v>272</v>
      </c>
      <c r="BH3" s="236"/>
      <c r="BI3" s="236"/>
      <c r="BJ3" s="24"/>
      <c r="BK3" s="24"/>
    </row>
    <row r="4" spans="1:63" ht="30" customHeight="1">
      <c r="A4" s="238"/>
      <c r="B4" s="27" t="s">
        <v>54</v>
      </c>
      <c r="C4" s="27" t="s">
        <v>55</v>
      </c>
      <c r="D4" s="28" t="s">
        <v>147</v>
      </c>
      <c r="E4" s="27" t="s">
        <v>54</v>
      </c>
      <c r="F4" s="27" t="s">
        <v>55</v>
      </c>
      <c r="G4" s="28" t="s">
        <v>147</v>
      </c>
      <c r="H4" s="27" t="s">
        <v>54</v>
      </c>
      <c r="I4" s="27" t="s">
        <v>55</v>
      </c>
      <c r="J4" s="28" t="s">
        <v>147</v>
      </c>
      <c r="K4" s="27" t="s">
        <v>54</v>
      </c>
      <c r="L4" s="27" t="s">
        <v>55</v>
      </c>
      <c r="M4" s="28" t="s">
        <v>147</v>
      </c>
      <c r="N4" s="27" t="s">
        <v>80</v>
      </c>
      <c r="O4" s="27" t="s">
        <v>81</v>
      </c>
      <c r="P4" s="28" t="s">
        <v>147</v>
      </c>
      <c r="Q4" s="27" t="s">
        <v>80</v>
      </c>
      <c r="R4" s="27" t="s">
        <v>81</v>
      </c>
      <c r="S4" s="28" t="s">
        <v>147</v>
      </c>
      <c r="T4" s="27" t="s">
        <v>80</v>
      </c>
      <c r="U4" s="27" t="s">
        <v>81</v>
      </c>
      <c r="V4" s="28" t="s">
        <v>147</v>
      </c>
      <c r="W4" s="27" t="s">
        <v>80</v>
      </c>
      <c r="X4" s="27" t="s">
        <v>81</v>
      </c>
      <c r="Y4" s="28" t="s">
        <v>147</v>
      </c>
      <c r="Z4" s="27" t="s">
        <v>207</v>
      </c>
      <c r="AA4" s="27" t="s">
        <v>208</v>
      </c>
      <c r="AB4" s="28" t="s">
        <v>147</v>
      </c>
      <c r="AC4" s="132" t="s">
        <v>219</v>
      </c>
      <c r="AD4" s="132" t="s">
        <v>220</v>
      </c>
      <c r="AE4" s="133" t="s">
        <v>147</v>
      </c>
      <c r="AF4" s="132" t="s">
        <v>219</v>
      </c>
      <c r="AG4" s="132" t="s">
        <v>220</v>
      </c>
      <c r="AH4" s="133" t="s">
        <v>147</v>
      </c>
      <c r="AI4" s="132" t="s">
        <v>219</v>
      </c>
      <c r="AJ4" s="132" t="s">
        <v>220</v>
      </c>
      <c r="AK4" s="133" t="s">
        <v>147</v>
      </c>
      <c r="AL4" s="132" t="s">
        <v>207</v>
      </c>
      <c r="AM4" s="132" t="s">
        <v>208</v>
      </c>
      <c r="AN4" s="133" t="s">
        <v>147</v>
      </c>
      <c r="AO4" s="132" t="s">
        <v>207</v>
      </c>
      <c r="AP4" s="132" t="s">
        <v>208</v>
      </c>
      <c r="AQ4" s="133" t="s">
        <v>147</v>
      </c>
      <c r="AR4" s="132" t="s">
        <v>219</v>
      </c>
      <c r="AS4" s="132" t="s">
        <v>220</v>
      </c>
      <c r="AT4" s="133" t="s">
        <v>147</v>
      </c>
      <c r="AU4" s="132" t="s">
        <v>207</v>
      </c>
      <c r="AV4" s="132" t="s">
        <v>208</v>
      </c>
      <c r="AW4" s="133" t="s">
        <v>147</v>
      </c>
      <c r="AX4" s="132" t="s">
        <v>219</v>
      </c>
      <c r="AY4" s="132" t="s">
        <v>220</v>
      </c>
      <c r="AZ4" s="177" t="s">
        <v>221</v>
      </c>
      <c r="BA4" s="213" t="s">
        <v>80</v>
      </c>
      <c r="BB4" s="213" t="s">
        <v>81</v>
      </c>
      <c r="BC4" s="214" t="s">
        <v>257</v>
      </c>
      <c r="BD4" s="213" t="s">
        <v>80</v>
      </c>
      <c r="BE4" s="213" t="s">
        <v>81</v>
      </c>
      <c r="BF4" s="214" t="s">
        <v>221</v>
      </c>
      <c r="BG4" s="170" t="s">
        <v>80</v>
      </c>
      <c r="BH4" s="170" t="s">
        <v>81</v>
      </c>
      <c r="BI4" s="171" t="s">
        <v>221</v>
      </c>
      <c r="BJ4" s="24"/>
      <c r="BK4" s="24"/>
    </row>
    <row r="5" spans="1:63" ht="15" customHeight="1">
      <c r="A5" s="125" t="s">
        <v>56</v>
      </c>
      <c r="B5" s="29">
        <v>5827803</v>
      </c>
      <c r="C5" s="13">
        <v>5631337</v>
      </c>
      <c r="D5" s="30">
        <v>96.6</v>
      </c>
      <c r="E5" s="13">
        <v>5378273</v>
      </c>
      <c r="F5" s="13">
        <v>5164919</v>
      </c>
      <c r="G5" s="30">
        <v>96</v>
      </c>
      <c r="H5" s="13">
        <v>5464279</v>
      </c>
      <c r="I5" s="13">
        <v>5219705</v>
      </c>
      <c r="J5" s="30">
        <v>95.5</v>
      </c>
      <c r="K5" s="13">
        <v>5552067</v>
      </c>
      <c r="L5" s="13">
        <v>5300526</v>
      </c>
      <c r="M5" s="30">
        <v>95.5</v>
      </c>
      <c r="N5" s="13">
        <v>5435208</v>
      </c>
      <c r="O5" s="13">
        <v>5198610</v>
      </c>
      <c r="P5" s="30">
        <v>95.6</v>
      </c>
      <c r="Q5" s="31">
        <v>5328682</v>
      </c>
      <c r="R5" s="31">
        <v>5081396</v>
      </c>
      <c r="S5" s="32">
        <v>95.35934026462829</v>
      </c>
      <c r="T5" s="31">
        <v>5602841</v>
      </c>
      <c r="U5" s="31">
        <v>5341489</v>
      </c>
      <c r="V5" s="32">
        <v>95.33536646854694</v>
      </c>
      <c r="W5" s="31">
        <v>5471826</v>
      </c>
      <c r="X5" s="31">
        <v>5186984</v>
      </c>
      <c r="Y5" s="32">
        <v>94.79438856425625</v>
      </c>
      <c r="Z5" s="31">
        <v>6041127</v>
      </c>
      <c r="AA5" s="31">
        <v>5719286</v>
      </c>
      <c r="AB5" s="32">
        <v>94.67250067743981</v>
      </c>
      <c r="AC5" s="134">
        <f>SUM(AC6,AC11,AC16:AC18)</f>
        <v>5986533</v>
      </c>
      <c r="AD5" s="134">
        <f>SUM(AD6,AD11,AD16:AD18)</f>
        <v>5628211</v>
      </c>
      <c r="AE5" s="135">
        <f aca="true" t="shared" si="0" ref="AE5:AE17">(AD5/AC5)*100</f>
        <v>94.01453228437896</v>
      </c>
      <c r="AF5" s="134">
        <f>SUM(AF6,AF11,AF16:AF18)</f>
        <v>6298687</v>
      </c>
      <c r="AG5" s="134">
        <f>SUM(AG6,AG11,AG16:AG18)</f>
        <v>5931293</v>
      </c>
      <c r="AH5" s="135">
        <f aca="true" t="shared" si="1" ref="AH5:AH17">(AG5/AF5)*100</f>
        <v>94.16713356291557</v>
      </c>
      <c r="AI5" s="134">
        <f>SUM(AI6,AI11,AI16:AI18)</f>
        <v>6844731</v>
      </c>
      <c r="AJ5" s="134">
        <f>SUM(AJ6,AJ11,AJ16:AJ18)</f>
        <v>6500061</v>
      </c>
      <c r="AK5" s="135">
        <f aca="true" t="shared" si="2" ref="AK5:AK17">(AJ5/AI5)*100</f>
        <v>94.9644478358609</v>
      </c>
      <c r="AL5" s="134">
        <v>5528400</v>
      </c>
      <c r="AM5" s="134">
        <v>5184243</v>
      </c>
      <c r="AN5" s="135">
        <v>93.77474495333189</v>
      </c>
      <c r="AO5" s="134">
        <v>5683297</v>
      </c>
      <c r="AP5" s="134">
        <v>5349073</v>
      </c>
      <c r="AQ5" s="135">
        <v>94.1</v>
      </c>
      <c r="AR5" s="134">
        <v>5936473</v>
      </c>
      <c r="AS5" s="134">
        <v>5621732</v>
      </c>
      <c r="AT5" s="135">
        <v>94.7</v>
      </c>
      <c r="AU5" s="134">
        <v>5387754</v>
      </c>
      <c r="AV5" s="134">
        <v>5081672</v>
      </c>
      <c r="AW5" s="135">
        <v>94.3</v>
      </c>
      <c r="AX5" s="134">
        <v>5439474</v>
      </c>
      <c r="AY5" s="134">
        <v>5126255</v>
      </c>
      <c r="AZ5" s="135">
        <v>94.24174102128258</v>
      </c>
      <c r="BA5" s="215">
        <v>5486884</v>
      </c>
      <c r="BB5" s="215">
        <v>5180907</v>
      </c>
      <c r="BC5" s="216">
        <v>94.4234833468322</v>
      </c>
      <c r="BD5" s="215">
        <v>5373629</v>
      </c>
      <c r="BE5" s="215">
        <v>5079022</v>
      </c>
      <c r="BF5" s="216">
        <v>94.51754112537355</v>
      </c>
      <c r="BG5" s="172">
        <v>6340173</v>
      </c>
      <c r="BH5" s="172">
        <v>6057605</v>
      </c>
      <c r="BI5" s="173">
        <f>(BH5/BG5)*100</f>
        <v>95.54321309528936</v>
      </c>
      <c r="BJ5" s="24"/>
      <c r="BK5" s="24"/>
    </row>
    <row r="6" spans="1:63" ht="15" customHeight="1">
      <c r="A6" s="126" t="s">
        <v>133</v>
      </c>
      <c r="B6" s="33">
        <v>2463122</v>
      </c>
      <c r="C6" s="17">
        <v>2391505</v>
      </c>
      <c r="D6" s="34">
        <v>97.1</v>
      </c>
      <c r="E6" s="17">
        <v>2084006</v>
      </c>
      <c r="F6" s="17">
        <v>2011041</v>
      </c>
      <c r="G6" s="34">
        <v>96.5</v>
      </c>
      <c r="H6" s="17">
        <v>2082680</v>
      </c>
      <c r="I6" s="17">
        <v>2006951</v>
      </c>
      <c r="J6" s="34">
        <v>96.4</v>
      </c>
      <c r="K6" s="17">
        <v>2015417</v>
      </c>
      <c r="L6" s="17">
        <v>1943520</v>
      </c>
      <c r="M6" s="34">
        <v>96.4</v>
      </c>
      <c r="N6" s="17">
        <v>2064890</v>
      </c>
      <c r="O6" s="17">
        <v>1994848</v>
      </c>
      <c r="P6" s="34">
        <v>96.6</v>
      </c>
      <c r="Q6" s="35">
        <v>1914549</v>
      </c>
      <c r="R6" s="35">
        <v>1848606</v>
      </c>
      <c r="S6" s="36">
        <v>96.55569013903535</v>
      </c>
      <c r="T6" s="35">
        <v>2116952</v>
      </c>
      <c r="U6" s="35">
        <v>2051797</v>
      </c>
      <c r="V6" s="36">
        <v>96.92222591726217</v>
      </c>
      <c r="W6" s="35">
        <v>2070501</v>
      </c>
      <c r="X6" s="35">
        <v>1993784</v>
      </c>
      <c r="Y6" s="36">
        <v>96.29476150941245</v>
      </c>
      <c r="Z6" s="35">
        <v>2556601</v>
      </c>
      <c r="AA6" s="35">
        <v>2459290</v>
      </c>
      <c r="AB6" s="36">
        <v>96.19373535408928</v>
      </c>
      <c r="AC6" s="136">
        <f>SUM(AC7:AC10)</f>
        <v>2481986</v>
      </c>
      <c r="AD6" s="136">
        <f>SUM(AD7:AD10)</f>
        <v>2367977</v>
      </c>
      <c r="AE6" s="137">
        <f t="shared" si="0"/>
        <v>95.4065413745283</v>
      </c>
      <c r="AF6" s="136">
        <f>SUM(AF7:AF10)</f>
        <v>2964633</v>
      </c>
      <c r="AG6" s="136">
        <f>SUM(AG7:AG10)</f>
        <v>2844244</v>
      </c>
      <c r="AH6" s="137">
        <f t="shared" si="1"/>
        <v>95.93916009165385</v>
      </c>
      <c r="AI6" s="136">
        <f>SUM(AI7:AI10)</f>
        <v>3534854</v>
      </c>
      <c r="AJ6" s="136">
        <f>SUM(AJ7:AJ10)</f>
        <v>3421024</v>
      </c>
      <c r="AK6" s="137">
        <f t="shared" si="2"/>
        <v>96.77978213527348</v>
      </c>
      <c r="AL6" s="136">
        <v>2187041</v>
      </c>
      <c r="AM6" s="136">
        <v>2072507</v>
      </c>
      <c r="AN6" s="137">
        <v>94.76306114060047</v>
      </c>
      <c r="AO6" s="136">
        <v>2498099</v>
      </c>
      <c r="AP6" s="136">
        <v>2381300</v>
      </c>
      <c r="AQ6" s="137">
        <v>95.3</v>
      </c>
      <c r="AR6" s="136">
        <v>2749101</v>
      </c>
      <c r="AS6" s="136">
        <v>2646643</v>
      </c>
      <c r="AT6" s="137">
        <v>96.3</v>
      </c>
      <c r="AU6" s="136">
        <v>2220552</v>
      </c>
      <c r="AV6" s="136">
        <v>2122672</v>
      </c>
      <c r="AW6" s="137">
        <v>95.6</v>
      </c>
      <c r="AX6" s="136">
        <v>2369023</v>
      </c>
      <c r="AY6" s="136">
        <v>2261539</v>
      </c>
      <c r="AZ6" s="137">
        <v>95.46293978572602</v>
      </c>
      <c r="BA6" s="217">
        <v>2385301</v>
      </c>
      <c r="BB6" s="217">
        <v>2283128</v>
      </c>
      <c r="BC6" s="218">
        <v>95.71655736529688</v>
      </c>
      <c r="BD6" s="217">
        <v>2271099</v>
      </c>
      <c r="BE6" s="217">
        <v>2185199</v>
      </c>
      <c r="BF6" s="218">
        <v>96.2176902019683</v>
      </c>
      <c r="BG6" s="174">
        <v>3254601</v>
      </c>
      <c r="BH6" s="174">
        <v>3176525</v>
      </c>
      <c r="BI6" s="175">
        <f>(BH6/BG6)*100</f>
        <v>97.60105770261855</v>
      </c>
      <c r="BJ6" s="24"/>
      <c r="BK6" s="24"/>
    </row>
    <row r="7" spans="1:63" ht="15" customHeight="1">
      <c r="A7" s="127" t="s">
        <v>134</v>
      </c>
      <c r="B7" s="33">
        <v>30355</v>
      </c>
      <c r="C7" s="17">
        <v>29289</v>
      </c>
      <c r="D7" s="34">
        <v>96.5</v>
      </c>
      <c r="E7" s="17">
        <v>29029</v>
      </c>
      <c r="F7" s="17">
        <v>27792</v>
      </c>
      <c r="G7" s="34">
        <v>95.7</v>
      </c>
      <c r="H7" s="17">
        <v>29051</v>
      </c>
      <c r="I7" s="17">
        <v>27744</v>
      </c>
      <c r="J7" s="34">
        <v>95.5</v>
      </c>
      <c r="K7" s="17">
        <v>28921</v>
      </c>
      <c r="L7" s="17">
        <v>27702</v>
      </c>
      <c r="M7" s="34">
        <v>95.5</v>
      </c>
      <c r="N7" s="17">
        <v>28238</v>
      </c>
      <c r="O7" s="17">
        <v>27036</v>
      </c>
      <c r="P7" s="34">
        <v>95.7</v>
      </c>
      <c r="Q7" s="35">
        <v>43293</v>
      </c>
      <c r="R7" s="35">
        <v>41399</v>
      </c>
      <c r="S7" s="36">
        <v>95.62515880165384</v>
      </c>
      <c r="T7" s="35">
        <v>48568</v>
      </c>
      <c r="U7" s="35">
        <v>46579</v>
      </c>
      <c r="V7" s="36">
        <v>95.90471092077088</v>
      </c>
      <c r="W7" s="35">
        <v>56766</v>
      </c>
      <c r="X7" s="35">
        <v>54370</v>
      </c>
      <c r="Y7" s="36">
        <v>95.7791635838354</v>
      </c>
      <c r="Z7" s="35">
        <v>62802</v>
      </c>
      <c r="AA7" s="35">
        <v>59981</v>
      </c>
      <c r="AB7" s="36">
        <v>95.50810483742555</v>
      </c>
      <c r="AC7" s="136">
        <v>64641</v>
      </c>
      <c r="AD7" s="136">
        <v>60490</v>
      </c>
      <c r="AE7" s="137">
        <f t="shared" si="0"/>
        <v>93.57837904735385</v>
      </c>
      <c r="AF7" s="136">
        <v>64747</v>
      </c>
      <c r="AG7" s="136">
        <v>61095</v>
      </c>
      <c r="AH7" s="137">
        <f t="shared" si="1"/>
        <v>94.35958422784067</v>
      </c>
      <c r="AI7" s="136">
        <v>63457</v>
      </c>
      <c r="AJ7" s="136">
        <v>59746</v>
      </c>
      <c r="AK7" s="137">
        <f t="shared" si="2"/>
        <v>94.1519454118537</v>
      </c>
      <c r="AL7" s="136">
        <v>62440</v>
      </c>
      <c r="AM7" s="136">
        <v>58644</v>
      </c>
      <c r="AN7" s="137">
        <v>93.92056374119154</v>
      </c>
      <c r="AO7" s="136">
        <v>63304</v>
      </c>
      <c r="AP7" s="136">
        <v>59416</v>
      </c>
      <c r="AQ7" s="137">
        <v>93.9</v>
      </c>
      <c r="AR7" s="136">
        <v>63528</v>
      </c>
      <c r="AS7" s="136">
        <v>60077</v>
      </c>
      <c r="AT7" s="137">
        <v>94.6</v>
      </c>
      <c r="AU7" s="136">
        <v>74149</v>
      </c>
      <c r="AV7" s="136">
        <v>68973</v>
      </c>
      <c r="AW7" s="137">
        <v>93</v>
      </c>
      <c r="AX7" s="136">
        <v>74288</v>
      </c>
      <c r="AY7" s="136">
        <v>68931</v>
      </c>
      <c r="AZ7" s="137">
        <v>92.78887572690071</v>
      </c>
      <c r="BA7" s="217">
        <v>75211</v>
      </c>
      <c r="BB7" s="217">
        <v>70076</v>
      </c>
      <c r="BC7" s="218">
        <v>93.17254125061494</v>
      </c>
      <c r="BD7" s="217">
        <v>75731</v>
      </c>
      <c r="BE7" s="217">
        <v>71466</v>
      </c>
      <c r="BF7" s="218">
        <v>94.36822437311008</v>
      </c>
      <c r="BG7" s="174">
        <v>71611</v>
      </c>
      <c r="BH7" s="174">
        <v>70587</v>
      </c>
      <c r="BI7" s="175">
        <f>(BH7/BG7)*100</f>
        <v>98.57005208696988</v>
      </c>
      <c r="BJ7" s="24"/>
      <c r="BK7" s="24"/>
    </row>
    <row r="8" spans="1:63" ht="15" customHeight="1">
      <c r="A8" s="127" t="s">
        <v>135</v>
      </c>
      <c r="B8" s="33">
        <v>1964475</v>
      </c>
      <c r="C8" s="17">
        <v>1895892</v>
      </c>
      <c r="D8" s="34">
        <v>96.5</v>
      </c>
      <c r="E8" s="17">
        <v>1697980</v>
      </c>
      <c r="F8" s="17">
        <v>1626741</v>
      </c>
      <c r="G8" s="34">
        <v>95.8</v>
      </c>
      <c r="H8" s="17">
        <v>1648701</v>
      </c>
      <c r="I8" s="17">
        <v>1574805</v>
      </c>
      <c r="J8" s="34">
        <v>95.5</v>
      </c>
      <c r="K8" s="17">
        <v>1644049</v>
      </c>
      <c r="L8" s="17">
        <v>1575478</v>
      </c>
      <c r="M8" s="34">
        <v>95.5</v>
      </c>
      <c r="N8" s="17">
        <v>1586382</v>
      </c>
      <c r="O8" s="17">
        <v>1519588</v>
      </c>
      <c r="P8" s="34">
        <v>95.8</v>
      </c>
      <c r="Q8" s="35">
        <v>1444317</v>
      </c>
      <c r="R8" s="35">
        <v>1381552</v>
      </c>
      <c r="S8" s="36">
        <v>95.65434734895456</v>
      </c>
      <c r="T8" s="35">
        <v>1488020</v>
      </c>
      <c r="U8" s="35">
        <v>1427425</v>
      </c>
      <c r="V8" s="36">
        <v>95.92781011007916</v>
      </c>
      <c r="W8" s="35">
        <v>1598203</v>
      </c>
      <c r="X8" s="35">
        <v>1531055</v>
      </c>
      <c r="Y8" s="36">
        <v>95.7985312253825</v>
      </c>
      <c r="Z8" s="35">
        <v>2012761</v>
      </c>
      <c r="AA8" s="35">
        <v>1922976</v>
      </c>
      <c r="AB8" s="36">
        <v>95.53921205746732</v>
      </c>
      <c r="AC8" s="136">
        <v>2031676</v>
      </c>
      <c r="AD8" s="136">
        <v>1925791</v>
      </c>
      <c r="AE8" s="137">
        <f t="shared" si="0"/>
        <v>94.78829301522487</v>
      </c>
      <c r="AF8" s="136">
        <v>2007321</v>
      </c>
      <c r="AG8" s="136">
        <v>1894127</v>
      </c>
      <c r="AH8" s="137">
        <f t="shared" si="1"/>
        <v>94.36094177264125</v>
      </c>
      <c r="AI8" s="136">
        <v>1802496</v>
      </c>
      <c r="AJ8" s="136">
        <v>1697104</v>
      </c>
      <c r="AK8" s="137">
        <f t="shared" si="2"/>
        <v>94.15299673341855</v>
      </c>
      <c r="AL8" s="136">
        <v>1751677</v>
      </c>
      <c r="AM8" s="136">
        <v>1645000</v>
      </c>
      <c r="AN8" s="137">
        <v>93.91000738149783</v>
      </c>
      <c r="AO8" s="136">
        <v>1819527</v>
      </c>
      <c r="AP8" s="136">
        <v>1709204</v>
      </c>
      <c r="AQ8" s="137">
        <v>93.9</v>
      </c>
      <c r="AR8" s="136">
        <v>1803420</v>
      </c>
      <c r="AS8" s="136">
        <v>1706934</v>
      </c>
      <c r="AT8" s="137">
        <v>94.6</v>
      </c>
      <c r="AU8" s="136">
        <v>1775632</v>
      </c>
      <c r="AV8" s="136">
        <v>1684278</v>
      </c>
      <c r="AW8" s="137">
        <v>94.9</v>
      </c>
      <c r="AX8" s="136">
        <v>1793349</v>
      </c>
      <c r="AY8" s="136">
        <v>1693127</v>
      </c>
      <c r="AZ8" s="137">
        <v>94.41146146121028</v>
      </c>
      <c r="BA8" s="217">
        <v>1784902</v>
      </c>
      <c r="BB8" s="217">
        <v>1690322</v>
      </c>
      <c r="BC8" s="218">
        <v>94.70110964075339</v>
      </c>
      <c r="BD8" s="217">
        <v>1796943</v>
      </c>
      <c r="BE8" s="217">
        <v>1717385</v>
      </c>
      <c r="BF8" s="218">
        <v>95.57259189634841</v>
      </c>
      <c r="BG8" s="174">
        <v>2747117</v>
      </c>
      <c r="BH8" s="174">
        <v>2671690</v>
      </c>
      <c r="BI8" s="175">
        <f aca="true" t="shared" si="3" ref="BI8:BI17">(BH8/BG8)*100</f>
        <v>97.25432153053546</v>
      </c>
      <c r="BJ8" s="24"/>
      <c r="BK8" s="24"/>
    </row>
    <row r="9" spans="1:63" ht="15" customHeight="1">
      <c r="A9" s="127" t="s">
        <v>136</v>
      </c>
      <c r="B9" s="33">
        <v>89510</v>
      </c>
      <c r="C9" s="17">
        <v>88450</v>
      </c>
      <c r="D9" s="34">
        <v>98.8</v>
      </c>
      <c r="E9" s="17">
        <v>93061</v>
      </c>
      <c r="F9" s="17">
        <v>92591</v>
      </c>
      <c r="G9" s="34">
        <v>99.5</v>
      </c>
      <c r="H9" s="17">
        <v>93600</v>
      </c>
      <c r="I9" s="17">
        <v>93078</v>
      </c>
      <c r="J9" s="34">
        <v>99.4</v>
      </c>
      <c r="K9" s="17">
        <v>97064</v>
      </c>
      <c r="L9" s="17">
        <v>95856</v>
      </c>
      <c r="M9" s="34">
        <v>98.8</v>
      </c>
      <c r="N9" s="17">
        <v>97381</v>
      </c>
      <c r="O9" s="17">
        <v>96072</v>
      </c>
      <c r="P9" s="34">
        <v>98.7</v>
      </c>
      <c r="Q9" s="35">
        <v>95259</v>
      </c>
      <c r="R9" s="35">
        <v>94557</v>
      </c>
      <c r="S9" s="36">
        <v>99.26306175794413</v>
      </c>
      <c r="T9" s="35">
        <v>98820</v>
      </c>
      <c r="U9" s="35">
        <v>97922</v>
      </c>
      <c r="V9" s="36">
        <v>99.09127706941915</v>
      </c>
      <c r="W9" s="35">
        <v>102364</v>
      </c>
      <c r="X9" s="35">
        <v>100355</v>
      </c>
      <c r="Y9" s="36">
        <v>98.03739595951701</v>
      </c>
      <c r="Z9" s="35">
        <v>105125</v>
      </c>
      <c r="AA9" s="35">
        <v>102618</v>
      </c>
      <c r="AB9" s="36">
        <v>97.6152199762188</v>
      </c>
      <c r="AC9" s="136">
        <v>109395</v>
      </c>
      <c r="AD9" s="136">
        <v>106393</v>
      </c>
      <c r="AE9" s="137">
        <f t="shared" si="0"/>
        <v>97.2558160793455</v>
      </c>
      <c r="AF9" s="136">
        <v>102408</v>
      </c>
      <c r="AG9" s="136">
        <v>99444</v>
      </c>
      <c r="AH9" s="137">
        <f t="shared" si="1"/>
        <v>97.10569486758847</v>
      </c>
      <c r="AI9" s="136">
        <v>103014</v>
      </c>
      <c r="AJ9" s="136">
        <v>100745</v>
      </c>
      <c r="AK9" s="137">
        <f t="shared" si="2"/>
        <v>97.79738676296425</v>
      </c>
      <c r="AL9" s="136">
        <v>103609</v>
      </c>
      <c r="AM9" s="136">
        <v>101498</v>
      </c>
      <c r="AN9" s="137">
        <v>97.96253221245259</v>
      </c>
      <c r="AO9" s="136">
        <v>100072</v>
      </c>
      <c r="AP9" s="136">
        <v>98553</v>
      </c>
      <c r="AQ9" s="137">
        <v>98.5</v>
      </c>
      <c r="AR9" s="136">
        <v>99964</v>
      </c>
      <c r="AS9" s="136">
        <v>97946</v>
      </c>
      <c r="AT9" s="137">
        <v>98</v>
      </c>
      <c r="AU9" s="136">
        <v>101802</v>
      </c>
      <c r="AV9" s="136">
        <v>100460</v>
      </c>
      <c r="AW9" s="137">
        <v>98.7</v>
      </c>
      <c r="AX9" s="136">
        <v>102032</v>
      </c>
      <c r="AY9" s="136">
        <v>100310</v>
      </c>
      <c r="AZ9" s="137">
        <v>98.31229418221734</v>
      </c>
      <c r="BA9" s="217">
        <v>107991</v>
      </c>
      <c r="BB9" s="217">
        <v>105899</v>
      </c>
      <c r="BC9" s="218">
        <v>98.06280152975711</v>
      </c>
      <c r="BD9" s="217">
        <v>109854</v>
      </c>
      <c r="BE9" s="217">
        <v>108023</v>
      </c>
      <c r="BF9" s="218">
        <v>98.3332423034209</v>
      </c>
      <c r="BG9" s="174">
        <v>110895</v>
      </c>
      <c r="BH9" s="174">
        <v>109298</v>
      </c>
      <c r="BI9" s="175">
        <f t="shared" si="3"/>
        <v>98.55989900356192</v>
      </c>
      <c r="BJ9" s="24"/>
      <c r="BK9" s="24"/>
    </row>
    <row r="10" spans="1:63" ht="15" customHeight="1">
      <c r="A10" s="127" t="s">
        <v>137</v>
      </c>
      <c r="B10" s="33">
        <v>378782</v>
      </c>
      <c r="C10" s="17">
        <v>377874</v>
      </c>
      <c r="D10" s="34">
        <v>99.8</v>
      </c>
      <c r="E10" s="17">
        <v>263936</v>
      </c>
      <c r="F10" s="17">
        <v>263917</v>
      </c>
      <c r="G10" s="34">
        <v>100</v>
      </c>
      <c r="H10" s="17">
        <v>311328</v>
      </c>
      <c r="I10" s="17">
        <v>311324</v>
      </c>
      <c r="J10" s="34">
        <v>100</v>
      </c>
      <c r="K10" s="17">
        <v>245383</v>
      </c>
      <c r="L10" s="17">
        <v>244484</v>
      </c>
      <c r="M10" s="34">
        <v>99.6</v>
      </c>
      <c r="N10" s="17">
        <v>352889</v>
      </c>
      <c r="O10" s="17">
        <v>352152</v>
      </c>
      <c r="P10" s="34">
        <v>99.8</v>
      </c>
      <c r="Q10" s="35">
        <v>331680</v>
      </c>
      <c r="R10" s="35">
        <v>331098</v>
      </c>
      <c r="S10" s="36">
        <v>99.82452966714906</v>
      </c>
      <c r="T10" s="35">
        <v>481544</v>
      </c>
      <c r="U10" s="35">
        <v>479871</v>
      </c>
      <c r="V10" s="36">
        <v>99.65257588091639</v>
      </c>
      <c r="W10" s="35">
        <v>313168</v>
      </c>
      <c r="X10" s="35">
        <v>308004</v>
      </c>
      <c r="Y10" s="36">
        <v>98.35104480662137</v>
      </c>
      <c r="Z10" s="35">
        <v>375913</v>
      </c>
      <c r="AA10" s="35">
        <v>373715</v>
      </c>
      <c r="AB10" s="36">
        <v>99.41529024002894</v>
      </c>
      <c r="AC10" s="136">
        <v>276274</v>
      </c>
      <c r="AD10" s="136">
        <v>275303</v>
      </c>
      <c r="AE10" s="137">
        <f t="shared" si="0"/>
        <v>99.64853732164445</v>
      </c>
      <c r="AF10" s="136">
        <v>790157</v>
      </c>
      <c r="AG10" s="136">
        <v>789578</v>
      </c>
      <c r="AH10" s="137">
        <f t="shared" si="1"/>
        <v>99.92672342331967</v>
      </c>
      <c r="AI10" s="136">
        <v>1565887</v>
      </c>
      <c r="AJ10" s="136">
        <v>1563429</v>
      </c>
      <c r="AK10" s="137">
        <f t="shared" si="2"/>
        <v>99.84302826449164</v>
      </c>
      <c r="AL10" s="136">
        <v>269315</v>
      </c>
      <c r="AM10" s="136">
        <v>267365</v>
      </c>
      <c r="AN10" s="137">
        <v>99.27594081280286</v>
      </c>
      <c r="AO10" s="136">
        <v>515196</v>
      </c>
      <c r="AP10" s="136">
        <v>514127</v>
      </c>
      <c r="AQ10" s="137">
        <v>99.8</v>
      </c>
      <c r="AR10" s="136">
        <v>782189</v>
      </c>
      <c r="AS10" s="136">
        <v>781686</v>
      </c>
      <c r="AT10" s="137">
        <v>99.9</v>
      </c>
      <c r="AU10" s="136">
        <v>268969</v>
      </c>
      <c r="AV10" s="136">
        <v>268961</v>
      </c>
      <c r="AW10" s="137">
        <v>100</v>
      </c>
      <c r="AX10" s="136">
        <v>399354</v>
      </c>
      <c r="AY10" s="136">
        <v>399171</v>
      </c>
      <c r="AZ10" s="137">
        <v>99.95417599423068</v>
      </c>
      <c r="BA10" s="217">
        <v>417197</v>
      </c>
      <c r="BB10" s="217">
        <v>416831</v>
      </c>
      <c r="BC10" s="218">
        <v>99.91227166063035</v>
      </c>
      <c r="BD10" s="217">
        <v>288571</v>
      </c>
      <c r="BE10" s="217">
        <v>288325</v>
      </c>
      <c r="BF10" s="218">
        <v>99.9147523486421</v>
      </c>
      <c r="BG10" s="174">
        <v>324978</v>
      </c>
      <c r="BH10" s="174">
        <v>324950</v>
      </c>
      <c r="BI10" s="175">
        <f t="shared" si="3"/>
        <v>99.99138403214987</v>
      </c>
      <c r="BJ10" s="24"/>
      <c r="BK10" s="24"/>
    </row>
    <row r="11" spans="1:63" ht="15" customHeight="1">
      <c r="A11" s="126" t="s">
        <v>138</v>
      </c>
      <c r="B11" s="33">
        <v>3015631</v>
      </c>
      <c r="C11" s="17">
        <v>2892931</v>
      </c>
      <c r="D11" s="34">
        <v>95.9</v>
      </c>
      <c r="E11" s="17">
        <v>2958449</v>
      </c>
      <c r="F11" s="17">
        <v>2820584</v>
      </c>
      <c r="G11" s="34">
        <v>95.3</v>
      </c>
      <c r="H11" s="17">
        <v>3048311</v>
      </c>
      <c r="I11" s="17">
        <v>2882473</v>
      </c>
      <c r="J11" s="34">
        <v>94.6</v>
      </c>
      <c r="K11" s="17">
        <v>3204199</v>
      </c>
      <c r="L11" s="17">
        <v>3027199</v>
      </c>
      <c r="M11" s="34">
        <v>94.5</v>
      </c>
      <c r="N11" s="17">
        <v>3031838</v>
      </c>
      <c r="O11" s="17">
        <v>2868919</v>
      </c>
      <c r="P11" s="34">
        <v>94.6</v>
      </c>
      <c r="Q11" s="35">
        <v>3063112</v>
      </c>
      <c r="R11" s="35">
        <v>2885915</v>
      </c>
      <c r="S11" s="36">
        <v>94.21513153942787</v>
      </c>
      <c r="T11" s="35">
        <v>3139864</v>
      </c>
      <c r="U11" s="35">
        <v>2948168</v>
      </c>
      <c r="V11" s="36">
        <v>93.89476741667792</v>
      </c>
      <c r="W11" s="35">
        <v>3053819</v>
      </c>
      <c r="X11" s="35">
        <v>2850690</v>
      </c>
      <c r="Y11" s="36">
        <v>93.34836151061998</v>
      </c>
      <c r="Z11" s="35">
        <v>3137744</v>
      </c>
      <c r="AA11" s="35">
        <v>2918624</v>
      </c>
      <c r="AB11" s="36">
        <v>93.01663870602573</v>
      </c>
      <c r="AC11" s="136">
        <f>SUM(AC12:AC15)</f>
        <v>3163822</v>
      </c>
      <c r="AD11" s="136">
        <f>SUM(AD12:AD15)</f>
        <v>2926272</v>
      </c>
      <c r="AE11" s="137">
        <f t="shared" si="0"/>
        <v>92.49167620681568</v>
      </c>
      <c r="AF11" s="136">
        <f>SUM(AF12:AF15)</f>
        <v>2997459</v>
      </c>
      <c r="AG11" s="136">
        <f>SUM(AG12:AG15)</f>
        <v>2757672</v>
      </c>
      <c r="AH11" s="137">
        <f t="shared" si="1"/>
        <v>92.00032427466064</v>
      </c>
      <c r="AI11" s="136">
        <f>SUM(AI12:AI15)</f>
        <v>2959508</v>
      </c>
      <c r="AJ11" s="136">
        <f>SUM(AJ12:AJ15)</f>
        <v>2735685</v>
      </c>
      <c r="AK11" s="137">
        <f t="shared" si="2"/>
        <v>92.43715509469817</v>
      </c>
      <c r="AL11" s="136">
        <v>2953919</v>
      </c>
      <c r="AM11" s="136">
        <v>2731429</v>
      </c>
      <c r="AN11" s="137">
        <v>92.46797220912286</v>
      </c>
      <c r="AO11" s="136">
        <v>2803482</v>
      </c>
      <c r="AP11" s="136">
        <v>2592542</v>
      </c>
      <c r="AQ11" s="137">
        <v>92.5</v>
      </c>
      <c r="AR11" s="136">
        <v>2785627</v>
      </c>
      <c r="AS11" s="136">
        <v>2578639</v>
      </c>
      <c r="AT11" s="137">
        <v>92.6</v>
      </c>
      <c r="AU11" s="136">
        <v>2771700</v>
      </c>
      <c r="AV11" s="136">
        <v>2568564</v>
      </c>
      <c r="AW11" s="137">
        <v>92.7</v>
      </c>
      <c r="AX11" s="136">
        <v>2674283</v>
      </c>
      <c r="AY11" s="136">
        <v>2472949</v>
      </c>
      <c r="AZ11" s="137">
        <v>92.47147740160634</v>
      </c>
      <c r="BA11" s="217">
        <v>2688527</v>
      </c>
      <c r="BB11" s="217">
        <v>2489501</v>
      </c>
      <c r="BC11" s="218">
        <v>92.59721029396394</v>
      </c>
      <c r="BD11" s="217">
        <v>2690634</v>
      </c>
      <c r="BE11" s="217">
        <v>2487343</v>
      </c>
      <c r="BF11" s="218">
        <v>92.4444944946061</v>
      </c>
      <c r="BG11" s="174">
        <v>2672337</v>
      </c>
      <c r="BH11" s="174">
        <v>2473587</v>
      </c>
      <c r="BI11" s="175">
        <f t="shared" si="3"/>
        <v>92.56268951109085</v>
      </c>
      <c r="BJ11" s="24"/>
      <c r="BK11" s="24"/>
    </row>
    <row r="12" spans="1:63" ht="15" customHeight="1">
      <c r="A12" s="127" t="s">
        <v>139</v>
      </c>
      <c r="B12" s="33">
        <v>901089</v>
      </c>
      <c r="C12" s="17">
        <v>864138</v>
      </c>
      <c r="D12" s="34">
        <v>95.9</v>
      </c>
      <c r="E12" s="17">
        <v>973253</v>
      </c>
      <c r="F12" s="17">
        <v>927510</v>
      </c>
      <c r="G12" s="34">
        <v>95.3</v>
      </c>
      <c r="H12" s="17">
        <v>1012016</v>
      </c>
      <c r="I12" s="17">
        <v>956509</v>
      </c>
      <c r="J12" s="34">
        <v>94.5</v>
      </c>
      <c r="K12" s="17">
        <v>1041204</v>
      </c>
      <c r="L12" s="17">
        <v>983243</v>
      </c>
      <c r="M12" s="34">
        <v>94.4</v>
      </c>
      <c r="N12" s="17">
        <v>1047662</v>
      </c>
      <c r="O12" s="17">
        <v>990883</v>
      </c>
      <c r="P12" s="34">
        <v>94.6</v>
      </c>
      <c r="Q12" s="35">
        <v>1050441</v>
      </c>
      <c r="R12" s="35">
        <v>989116</v>
      </c>
      <c r="S12" s="36">
        <v>94.16197577969633</v>
      </c>
      <c r="T12" s="35">
        <v>1053720</v>
      </c>
      <c r="U12" s="35">
        <v>988765</v>
      </c>
      <c r="V12" s="36">
        <v>93.83564893899707</v>
      </c>
      <c r="W12" s="35">
        <v>1069323</v>
      </c>
      <c r="X12" s="35">
        <v>997488</v>
      </c>
      <c r="Y12" s="36">
        <v>93.28219817585519</v>
      </c>
      <c r="Z12" s="35">
        <v>1076173</v>
      </c>
      <c r="AA12" s="35">
        <v>1000296</v>
      </c>
      <c r="AB12" s="36">
        <v>92.94936780610553</v>
      </c>
      <c r="AC12" s="136">
        <v>1080148</v>
      </c>
      <c r="AD12" s="136">
        <v>998316</v>
      </c>
      <c r="AE12" s="137">
        <f t="shared" si="0"/>
        <v>92.42400115539724</v>
      </c>
      <c r="AF12" s="136">
        <v>991777</v>
      </c>
      <c r="AG12" s="136">
        <v>911659</v>
      </c>
      <c r="AH12" s="137">
        <f t="shared" si="1"/>
        <v>91.92177273721815</v>
      </c>
      <c r="AI12" s="136">
        <v>963515</v>
      </c>
      <c r="AJ12" s="136">
        <v>889921</v>
      </c>
      <c r="AK12" s="137">
        <f t="shared" si="2"/>
        <v>92.36192482732494</v>
      </c>
      <c r="AL12" s="136">
        <v>934118</v>
      </c>
      <c r="AM12" s="136">
        <v>862921</v>
      </c>
      <c r="AN12" s="137">
        <v>92.37815779162804</v>
      </c>
      <c r="AO12" s="136">
        <v>910857</v>
      </c>
      <c r="AP12" s="136">
        <v>841463</v>
      </c>
      <c r="AQ12" s="137">
        <v>92.4</v>
      </c>
      <c r="AR12" s="136">
        <v>887068</v>
      </c>
      <c r="AS12" s="136">
        <v>820335</v>
      </c>
      <c r="AT12" s="137">
        <v>92.5</v>
      </c>
      <c r="AU12" s="136">
        <v>870002</v>
      </c>
      <c r="AV12" s="136">
        <v>805466</v>
      </c>
      <c r="AW12" s="137">
        <v>92.6</v>
      </c>
      <c r="AX12" s="136">
        <v>854714</v>
      </c>
      <c r="AY12" s="136">
        <v>789596</v>
      </c>
      <c r="AZ12" s="137">
        <v>92.38131117543412</v>
      </c>
      <c r="BA12" s="217">
        <v>845711</v>
      </c>
      <c r="BB12" s="217">
        <v>782364</v>
      </c>
      <c r="BC12" s="218">
        <v>92.50961616911687</v>
      </c>
      <c r="BD12" s="217">
        <v>833339</v>
      </c>
      <c r="BE12" s="217">
        <v>769631</v>
      </c>
      <c r="BF12" s="218">
        <v>92.3550919853745</v>
      </c>
      <c r="BG12" s="174">
        <v>828264</v>
      </c>
      <c r="BH12" s="174">
        <v>765927</v>
      </c>
      <c r="BI12" s="175">
        <f t="shared" si="3"/>
        <v>92.47377647706529</v>
      </c>
      <c r="BJ12" s="24"/>
      <c r="BK12" s="24"/>
    </row>
    <row r="13" spans="1:63" ht="15" customHeight="1">
      <c r="A13" s="127" t="s">
        <v>140</v>
      </c>
      <c r="B13" s="33">
        <v>1462104</v>
      </c>
      <c r="C13" s="17">
        <v>1402148</v>
      </c>
      <c r="D13" s="34">
        <v>95.9</v>
      </c>
      <c r="E13" s="17">
        <v>1353251</v>
      </c>
      <c r="F13" s="17">
        <v>1289646</v>
      </c>
      <c r="G13" s="34">
        <v>95.3</v>
      </c>
      <c r="H13" s="17">
        <v>1396069</v>
      </c>
      <c r="I13" s="17">
        <v>1340237</v>
      </c>
      <c r="J13" s="34">
        <v>96</v>
      </c>
      <c r="K13" s="17">
        <v>1498212</v>
      </c>
      <c r="L13" s="17">
        <v>1414812</v>
      </c>
      <c r="M13" s="34">
        <v>94.4</v>
      </c>
      <c r="N13" s="17">
        <v>1346092</v>
      </c>
      <c r="O13" s="17">
        <v>1273139</v>
      </c>
      <c r="P13" s="34">
        <v>94.6</v>
      </c>
      <c r="Q13" s="35">
        <v>1388771</v>
      </c>
      <c r="R13" s="35">
        <v>1307696</v>
      </c>
      <c r="S13" s="36">
        <v>94.16210447942821</v>
      </c>
      <c r="T13" s="35">
        <v>1457438</v>
      </c>
      <c r="U13" s="35">
        <v>1367598</v>
      </c>
      <c r="V13" s="36">
        <v>93.83575836502136</v>
      </c>
      <c r="W13" s="35">
        <v>1319683</v>
      </c>
      <c r="X13" s="35">
        <v>1231029</v>
      </c>
      <c r="Y13" s="36">
        <v>93.28217458283542</v>
      </c>
      <c r="Z13" s="35">
        <v>1359447</v>
      </c>
      <c r="AA13" s="35">
        <v>1263596</v>
      </c>
      <c r="AB13" s="36">
        <v>92.94926539982802</v>
      </c>
      <c r="AC13" s="136">
        <v>1396334</v>
      </c>
      <c r="AD13" s="136">
        <v>1290549</v>
      </c>
      <c r="AE13" s="137">
        <f t="shared" si="0"/>
        <v>92.42409051129601</v>
      </c>
      <c r="AF13" s="136">
        <v>1330872</v>
      </c>
      <c r="AG13" s="136">
        <v>1223361</v>
      </c>
      <c r="AH13" s="137">
        <f t="shared" si="1"/>
        <v>91.92176257371108</v>
      </c>
      <c r="AI13" s="136">
        <v>1351529</v>
      </c>
      <c r="AJ13" s="136">
        <v>1248298</v>
      </c>
      <c r="AK13" s="137">
        <f t="shared" si="2"/>
        <v>92.36191010329782</v>
      </c>
      <c r="AL13" s="136">
        <v>1371986</v>
      </c>
      <c r="AM13" s="136">
        <v>1267416</v>
      </c>
      <c r="AN13" s="137">
        <v>92.37820210993407</v>
      </c>
      <c r="AO13" s="136">
        <v>1218102</v>
      </c>
      <c r="AP13" s="136">
        <v>1125302</v>
      </c>
      <c r="AQ13" s="137">
        <v>92.4</v>
      </c>
      <c r="AR13" s="136">
        <v>1233180</v>
      </c>
      <c r="AS13" s="136">
        <v>1140409</v>
      </c>
      <c r="AT13" s="137">
        <v>92.5</v>
      </c>
      <c r="AU13" s="136">
        <v>1257589</v>
      </c>
      <c r="AV13" s="136">
        <v>1164301</v>
      </c>
      <c r="AW13" s="137">
        <v>92.6</v>
      </c>
      <c r="AX13" s="136">
        <v>1187521</v>
      </c>
      <c r="AY13" s="136">
        <v>1097047</v>
      </c>
      <c r="AZ13" s="137">
        <v>92.3812715733027</v>
      </c>
      <c r="BA13" s="217">
        <v>1204222</v>
      </c>
      <c r="BB13" s="217">
        <v>1114021</v>
      </c>
      <c r="BC13" s="218">
        <v>92.50960371094367</v>
      </c>
      <c r="BD13" s="217">
        <v>1222787</v>
      </c>
      <c r="BE13" s="217">
        <v>1129308</v>
      </c>
      <c r="BF13" s="218">
        <v>92.35525075094844</v>
      </c>
      <c r="BG13" s="174">
        <v>1166329</v>
      </c>
      <c r="BH13" s="174">
        <v>1078550</v>
      </c>
      <c r="BI13" s="175">
        <f t="shared" si="3"/>
        <v>92.47390744806997</v>
      </c>
      <c r="BJ13" s="24"/>
      <c r="BK13" s="24"/>
    </row>
    <row r="14" spans="1:63" ht="15" customHeight="1">
      <c r="A14" s="127" t="s">
        <v>141</v>
      </c>
      <c r="B14" s="33">
        <v>628963</v>
      </c>
      <c r="C14" s="17">
        <v>603170</v>
      </c>
      <c r="D14" s="34">
        <v>95.9</v>
      </c>
      <c r="E14" s="17">
        <v>606713</v>
      </c>
      <c r="F14" s="17">
        <v>578196</v>
      </c>
      <c r="G14" s="34">
        <v>95.3</v>
      </c>
      <c r="H14" s="17">
        <v>615529</v>
      </c>
      <c r="I14" s="17">
        <v>561030</v>
      </c>
      <c r="J14" s="34">
        <v>91.1</v>
      </c>
      <c r="K14" s="17">
        <v>640221</v>
      </c>
      <c r="L14" s="17">
        <v>604582</v>
      </c>
      <c r="M14" s="34">
        <v>94.4</v>
      </c>
      <c r="N14" s="17">
        <v>612348</v>
      </c>
      <c r="O14" s="17">
        <v>579161</v>
      </c>
      <c r="P14" s="34">
        <v>94.6</v>
      </c>
      <c r="Q14" s="35">
        <v>596039</v>
      </c>
      <c r="R14" s="35">
        <v>561242</v>
      </c>
      <c r="S14" s="36">
        <v>94.16195920065633</v>
      </c>
      <c r="T14" s="35">
        <v>598603</v>
      </c>
      <c r="U14" s="35">
        <v>561702</v>
      </c>
      <c r="V14" s="36">
        <v>93.8354802765773</v>
      </c>
      <c r="W14" s="35">
        <v>634719</v>
      </c>
      <c r="X14" s="35">
        <v>592079</v>
      </c>
      <c r="Y14" s="36">
        <v>93.28206655228534</v>
      </c>
      <c r="Z14" s="35">
        <v>672155</v>
      </c>
      <c r="AA14" s="35">
        <v>624763</v>
      </c>
      <c r="AB14" s="36">
        <v>92.94924533775692</v>
      </c>
      <c r="AC14" s="136">
        <v>659108</v>
      </c>
      <c r="AD14" s="136">
        <v>609175</v>
      </c>
      <c r="AE14" s="137">
        <f t="shared" si="0"/>
        <v>92.42415507018576</v>
      </c>
      <c r="AF14" s="136">
        <v>645668</v>
      </c>
      <c r="AG14" s="136">
        <v>593510</v>
      </c>
      <c r="AH14" s="137">
        <f t="shared" si="1"/>
        <v>91.92185457541648</v>
      </c>
      <c r="AI14" s="136">
        <v>615309</v>
      </c>
      <c r="AJ14" s="136">
        <v>568311</v>
      </c>
      <c r="AK14" s="137">
        <f t="shared" si="2"/>
        <v>92.3618864667996</v>
      </c>
      <c r="AL14" s="136">
        <v>613015</v>
      </c>
      <c r="AM14" s="136">
        <v>566292</v>
      </c>
      <c r="AN14" s="137">
        <v>92.3781636664682</v>
      </c>
      <c r="AO14" s="136">
        <v>639842</v>
      </c>
      <c r="AP14" s="136">
        <v>591096</v>
      </c>
      <c r="AQ14" s="137">
        <v>92.4</v>
      </c>
      <c r="AR14" s="136">
        <v>631178</v>
      </c>
      <c r="AS14" s="136">
        <v>583694</v>
      </c>
      <c r="AT14" s="137">
        <v>92.5</v>
      </c>
      <c r="AU14" s="136">
        <v>610839</v>
      </c>
      <c r="AV14" s="136">
        <v>565527</v>
      </c>
      <c r="AW14" s="137">
        <v>92.6</v>
      </c>
      <c r="AX14" s="136">
        <v>600394</v>
      </c>
      <c r="AY14" s="136">
        <v>554652</v>
      </c>
      <c r="AZ14" s="137">
        <v>92.38133625585864</v>
      </c>
      <c r="BA14" s="217">
        <v>607140</v>
      </c>
      <c r="BB14" s="217">
        <v>561662</v>
      </c>
      <c r="BC14" s="218">
        <v>92.50947063280299</v>
      </c>
      <c r="BD14" s="217">
        <v>603078</v>
      </c>
      <c r="BE14" s="217">
        <v>556974</v>
      </c>
      <c r="BF14" s="218">
        <v>92.35521773302956</v>
      </c>
      <c r="BG14" s="174">
        <v>646190</v>
      </c>
      <c r="BH14" s="174">
        <v>597556</v>
      </c>
      <c r="BI14" s="175">
        <f t="shared" si="3"/>
        <v>92.4737306365001</v>
      </c>
      <c r="BJ14" s="24"/>
      <c r="BK14" s="24"/>
    </row>
    <row r="15" spans="1:63" ht="15" customHeight="1">
      <c r="A15" s="127" t="s">
        <v>142</v>
      </c>
      <c r="B15" s="33">
        <v>23475</v>
      </c>
      <c r="C15" s="17">
        <v>23475</v>
      </c>
      <c r="D15" s="34">
        <v>100</v>
      </c>
      <c r="E15" s="17">
        <v>25232</v>
      </c>
      <c r="F15" s="17">
        <v>25232</v>
      </c>
      <c r="G15" s="34">
        <v>100</v>
      </c>
      <c r="H15" s="17">
        <v>24697</v>
      </c>
      <c r="I15" s="17">
        <v>24697</v>
      </c>
      <c r="J15" s="34">
        <v>100</v>
      </c>
      <c r="K15" s="17">
        <v>24562</v>
      </c>
      <c r="L15" s="17">
        <v>24562</v>
      </c>
      <c r="M15" s="34">
        <v>100</v>
      </c>
      <c r="N15" s="17">
        <v>25736</v>
      </c>
      <c r="O15" s="17">
        <v>25736</v>
      </c>
      <c r="P15" s="34">
        <v>100</v>
      </c>
      <c r="Q15" s="35">
        <v>27861</v>
      </c>
      <c r="R15" s="35">
        <v>27861</v>
      </c>
      <c r="S15" s="36">
        <v>100</v>
      </c>
      <c r="T15" s="35">
        <v>30103</v>
      </c>
      <c r="U15" s="35">
        <v>30103</v>
      </c>
      <c r="V15" s="36">
        <v>100</v>
      </c>
      <c r="W15" s="35">
        <v>30094</v>
      </c>
      <c r="X15" s="35">
        <v>30094</v>
      </c>
      <c r="Y15" s="36">
        <v>100</v>
      </c>
      <c r="Z15" s="35">
        <v>29969</v>
      </c>
      <c r="AA15" s="35">
        <v>29969</v>
      </c>
      <c r="AB15" s="36">
        <v>100</v>
      </c>
      <c r="AC15" s="136">
        <v>28232</v>
      </c>
      <c r="AD15" s="136">
        <v>28232</v>
      </c>
      <c r="AE15" s="137">
        <f t="shared" si="0"/>
        <v>100</v>
      </c>
      <c r="AF15" s="136">
        <v>29142</v>
      </c>
      <c r="AG15" s="136">
        <v>29142</v>
      </c>
      <c r="AH15" s="137">
        <f t="shared" si="1"/>
        <v>100</v>
      </c>
      <c r="AI15" s="136">
        <v>29155</v>
      </c>
      <c r="AJ15" s="136">
        <v>29155</v>
      </c>
      <c r="AK15" s="137">
        <f t="shared" si="2"/>
        <v>100</v>
      </c>
      <c r="AL15" s="136">
        <v>34800</v>
      </c>
      <c r="AM15" s="136">
        <v>34800</v>
      </c>
      <c r="AN15" s="137">
        <v>100</v>
      </c>
      <c r="AO15" s="136">
        <v>34681</v>
      </c>
      <c r="AP15" s="136">
        <v>34681</v>
      </c>
      <c r="AQ15" s="137">
        <v>100</v>
      </c>
      <c r="AR15" s="136">
        <v>34201</v>
      </c>
      <c r="AS15" s="136">
        <v>34201</v>
      </c>
      <c r="AT15" s="137">
        <v>100</v>
      </c>
      <c r="AU15" s="136">
        <v>33270</v>
      </c>
      <c r="AV15" s="136">
        <v>33270</v>
      </c>
      <c r="AW15" s="137">
        <v>100</v>
      </c>
      <c r="AX15" s="136">
        <v>31654</v>
      </c>
      <c r="AY15" s="136">
        <v>31654</v>
      </c>
      <c r="AZ15" s="137">
        <v>100</v>
      </c>
      <c r="BA15" s="217">
        <v>31454</v>
      </c>
      <c r="BB15" s="217">
        <v>31454</v>
      </c>
      <c r="BC15" s="218">
        <v>100</v>
      </c>
      <c r="BD15" s="217">
        <v>31430</v>
      </c>
      <c r="BE15" s="217">
        <v>31430</v>
      </c>
      <c r="BF15" s="218">
        <v>100</v>
      </c>
      <c r="BG15" s="174">
        <v>31554</v>
      </c>
      <c r="BH15" s="174">
        <v>31554</v>
      </c>
      <c r="BI15" s="175">
        <f t="shared" si="3"/>
        <v>100</v>
      </c>
      <c r="BJ15" s="24"/>
      <c r="BK15" s="24"/>
    </row>
    <row r="16" spans="1:63" ht="15" customHeight="1">
      <c r="A16" s="126" t="s">
        <v>143</v>
      </c>
      <c r="B16" s="33">
        <v>83763</v>
      </c>
      <c r="C16" s="17">
        <v>81614</v>
      </c>
      <c r="D16" s="34">
        <v>97.4</v>
      </c>
      <c r="E16" s="17">
        <v>86691</v>
      </c>
      <c r="F16" s="17">
        <v>84310</v>
      </c>
      <c r="G16" s="34">
        <v>97.3</v>
      </c>
      <c r="H16" s="17">
        <v>90768</v>
      </c>
      <c r="I16" s="17">
        <v>88039</v>
      </c>
      <c r="J16" s="34">
        <v>97</v>
      </c>
      <c r="K16" s="17">
        <v>94552</v>
      </c>
      <c r="L16" s="17">
        <v>91706</v>
      </c>
      <c r="M16" s="34">
        <v>97</v>
      </c>
      <c r="N16" s="17">
        <v>98237</v>
      </c>
      <c r="O16" s="17">
        <v>94600</v>
      </c>
      <c r="P16" s="34">
        <v>96.3</v>
      </c>
      <c r="Q16" s="35">
        <v>101902</v>
      </c>
      <c r="R16" s="35">
        <v>97756</v>
      </c>
      <c r="S16" s="36">
        <v>95.9313850562305</v>
      </c>
      <c r="T16" s="35">
        <v>105523</v>
      </c>
      <c r="U16" s="35">
        <v>101022</v>
      </c>
      <c r="V16" s="36">
        <v>95.73457919126636</v>
      </c>
      <c r="W16" s="35">
        <v>109102</v>
      </c>
      <c r="X16" s="35">
        <v>104106</v>
      </c>
      <c r="Y16" s="36">
        <v>95.42079888544664</v>
      </c>
      <c r="Z16" s="35">
        <v>111150</v>
      </c>
      <c r="AA16" s="35">
        <v>105740</v>
      </c>
      <c r="AB16" s="36">
        <v>95.13270355375619</v>
      </c>
      <c r="AC16" s="136">
        <v>114579</v>
      </c>
      <c r="AD16" s="136">
        <v>107816</v>
      </c>
      <c r="AE16" s="137">
        <f t="shared" si="0"/>
        <v>94.09752223356811</v>
      </c>
      <c r="AF16" s="136">
        <v>117955</v>
      </c>
      <c r="AG16" s="136">
        <v>110737</v>
      </c>
      <c r="AH16" s="137">
        <f t="shared" si="1"/>
        <v>93.88071722266966</v>
      </c>
      <c r="AI16" s="136">
        <v>118818</v>
      </c>
      <c r="AJ16" s="136">
        <v>111801</v>
      </c>
      <c r="AK16" s="137">
        <f t="shared" si="2"/>
        <v>94.09432914204918</v>
      </c>
      <c r="AL16" s="136">
        <v>120364</v>
      </c>
      <c r="AM16" s="136">
        <v>113231</v>
      </c>
      <c r="AN16" s="137">
        <v>94.07380944468446</v>
      </c>
      <c r="AO16" s="136">
        <v>120953</v>
      </c>
      <c r="AP16" s="136">
        <v>114468</v>
      </c>
      <c r="AQ16" s="137">
        <v>94.6</v>
      </c>
      <c r="AR16" s="136">
        <v>120668</v>
      </c>
      <c r="AS16" s="136">
        <v>115373</v>
      </c>
      <c r="AT16" s="137">
        <v>95.6</v>
      </c>
      <c r="AU16" s="136">
        <v>122192</v>
      </c>
      <c r="AV16" s="136">
        <v>117126</v>
      </c>
      <c r="AW16" s="137">
        <v>95.9</v>
      </c>
      <c r="AX16" s="136">
        <v>123612</v>
      </c>
      <c r="AY16" s="136">
        <v>119211</v>
      </c>
      <c r="AZ16" s="137">
        <v>96.43966605183962</v>
      </c>
      <c r="BA16" s="217">
        <v>145779</v>
      </c>
      <c r="BB16" s="217">
        <v>141001</v>
      </c>
      <c r="BC16" s="218">
        <v>96.72243601616145</v>
      </c>
      <c r="BD16" s="217">
        <v>150720</v>
      </c>
      <c r="BE16" s="217">
        <v>145304</v>
      </c>
      <c r="BF16" s="218">
        <v>96.40658174097665</v>
      </c>
      <c r="BG16" s="174">
        <v>155645</v>
      </c>
      <c r="BH16" s="174">
        <v>149903</v>
      </c>
      <c r="BI16" s="175">
        <f t="shared" si="3"/>
        <v>96.31083555527</v>
      </c>
      <c r="BJ16" s="24"/>
      <c r="BK16" s="24"/>
    </row>
    <row r="17" spans="1:63" ht="15" customHeight="1">
      <c r="A17" s="128" t="s">
        <v>144</v>
      </c>
      <c r="B17" s="33">
        <v>243560</v>
      </c>
      <c r="C17" s="17">
        <v>243560</v>
      </c>
      <c r="D17" s="34">
        <v>100</v>
      </c>
      <c r="E17" s="17">
        <v>241669</v>
      </c>
      <c r="F17" s="17">
        <v>241669</v>
      </c>
      <c r="G17" s="34">
        <v>100</v>
      </c>
      <c r="H17" s="17">
        <v>235445</v>
      </c>
      <c r="I17" s="17">
        <v>235445</v>
      </c>
      <c r="J17" s="34">
        <v>100</v>
      </c>
      <c r="K17" s="17">
        <v>231634</v>
      </c>
      <c r="L17" s="17">
        <v>231634</v>
      </c>
      <c r="M17" s="34">
        <v>100</v>
      </c>
      <c r="N17" s="17">
        <v>240175</v>
      </c>
      <c r="O17" s="17">
        <v>240175</v>
      </c>
      <c r="P17" s="34">
        <v>100</v>
      </c>
      <c r="Q17" s="35">
        <v>249119</v>
      </c>
      <c r="R17" s="35">
        <v>249119</v>
      </c>
      <c r="S17" s="36">
        <v>100</v>
      </c>
      <c r="T17" s="35">
        <v>240502</v>
      </c>
      <c r="U17" s="35">
        <v>240502</v>
      </c>
      <c r="V17" s="36">
        <v>100</v>
      </c>
      <c r="W17" s="35">
        <v>238404</v>
      </c>
      <c r="X17" s="35">
        <v>238404</v>
      </c>
      <c r="Y17" s="36">
        <v>100</v>
      </c>
      <c r="Z17" s="35">
        <v>235632</v>
      </c>
      <c r="AA17" s="35">
        <v>235632</v>
      </c>
      <c r="AB17" s="36">
        <v>100</v>
      </c>
      <c r="AC17" s="136">
        <v>226146</v>
      </c>
      <c r="AD17" s="136">
        <v>226146</v>
      </c>
      <c r="AE17" s="137">
        <f t="shared" si="0"/>
        <v>100</v>
      </c>
      <c r="AF17" s="136">
        <v>218640</v>
      </c>
      <c r="AG17" s="136">
        <v>218640</v>
      </c>
      <c r="AH17" s="137">
        <f t="shared" si="1"/>
        <v>100</v>
      </c>
      <c r="AI17" s="136">
        <v>231551</v>
      </c>
      <c r="AJ17" s="136">
        <v>231551</v>
      </c>
      <c r="AK17" s="137">
        <f t="shared" si="2"/>
        <v>100</v>
      </c>
      <c r="AL17" s="136">
        <v>267076</v>
      </c>
      <c r="AM17" s="136">
        <v>267076</v>
      </c>
      <c r="AN17" s="137">
        <v>100</v>
      </c>
      <c r="AO17" s="136">
        <v>260763</v>
      </c>
      <c r="AP17" s="136">
        <v>260763</v>
      </c>
      <c r="AQ17" s="137">
        <v>100</v>
      </c>
      <c r="AR17" s="136">
        <v>281077</v>
      </c>
      <c r="AS17" s="136">
        <v>281077</v>
      </c>
      <c r="AT17" s="137">
        <v>100</v>
      </c>
      <c r="AU17" s="136">
        <v>273310</v>
      </c>
      <c r="AV17" s="136">
        <v>273310</v>
      </c>
      <c r="AW17" s="137">
        <v>100</v>
      </c>
      <c r="AX17" s="136">
        <v>272556</v>
      </c>
      <c r="AY17" s="136">
        <v>272556</v>
      </c>
      <c r="AZ17" s="137">
        <v>100</v>
      </c>
      <c r="BA17" s="217">
        <v>267277</v>
      </c>
      <c r="BB17" s="217">
        <v>267277</v>
      </c>
      <c r="BC17" s="218">
        <v>100</v>
      </c>
      <c r="BD17" s="217">
        <v>261176</v>
      </c>
      <c r="BE17" s="217">
        <v>261176</v>
      </c>
      <c r="BF17" s="218">
        <v>100</v>
      </c>
      <c r="BG17" s="174">
        <v>257590</v>
      </c>
      <c r="BH17" s="174">
        <v>257590</v>
      </c>
      <c r="BI17" s="175">
        <f t="shared" si="3"/>
        <v>100</v>
      </c>
      <c r="BJ17" s="24"/>
      <c r="BK17" s="24"/>
    </row>
    <row r="18" spans="1:63" ht="15" customHeight="1">
      <c r="A18" s="128" t="s">
        <v>145</v>
      </c>
      <c r="B18" s="33">
        <v>21727</v>
      </c>
      <c r="C18" s="17">
        <v>21727</v>
      </c>
      <c r="D18" s="34">
        <v>100</v>
      </c>
      <c r="E18" s="17">
        <v>7458</v>
      </c>
      <c r="F18" s="17">
        <v>7315</v>
      </c>
      <c r="G18" s="34">
        <v>98.1</v>
      </c>
      <c r="H18" s="17">
        <v>7075</v>
      </c>
      <c r="I18" s="17">
        <v>6797</v>
      </c>
      <c r="J18" s="34">
        <v>96.1</v>
      </c>
      <c r="K18" s="17">
        <v>6535</v>
      </c>
      <c r="L18" s="17">
        <v>6467</v>
      </c>
      <c r="M18" s="34">
        <v>99</v>
      </c>
      <c r="N18" s="17">
        <v>68</v>
      </c>
      <c r="O18" s="17">
        <v>68</v>
      </c>
      <c r="P18" s="34">
        <v>100</v>
      </c>
      <c r="Q18" s="35">
        <v>0</v>
      </c>
      <c r="R18" s="35">
        <v>0</v>
      </c>
      <c r="S18" s="36">
        <v>0</v>
      </c>
      <c r="T18" s="35">
        <v>0</v>
      </c>
      <c r="U18" s="35">
        <v>0</v>
      </c>
      <c r="V18" s="36">
        <v>0</v>
      </c>
      <c r="W18" s="35">
        <v>0</v>
      </c>
      <c r="X18" s="35">
        <v>0</v>
      </c>
      <c r="Y18" s="36">
        <v>0</v>
      </c>
      <c r="Z18" s="35">
        <v>0</v>
      </c>
      <c r="AA18" s="35">
        <v>0</v>
      </c>
      <c r="AB18" s="36">
        <v>0</v>
      </c>
      <c r="AC18" s="136">
        <v>0</v>
      </c>
      <c r="AD18" s="136">
        <v>0</v>
      </c>
      <c r="AE18" s="137">
        <v>0</v>
      </c>
      <c r="AF18" s="136">
        <v>0</v>
      </c>
      <c r="AG18" s="136">
        <v>0</v>
      </c>
      <c r="AH18" s="137">
        <v>0</v>
      </c>
      <c r="AI18" s="136">
        <v>0</v>
      </c>
      <c r="AJ18" s="136">
        <v>0</v>
      </c>
      <c r="AK18" s="137">
        <v>0</v>
      </c>
      <c r="AL18" s="136">
        <v>0</v>
      </c>
      <c r="AM18" s="136">
        <v>0</v>
      </c>
      <c r="AN18" s="137">
        <v>0</v>
      </c>
      <c r="AO18" s="136">
        <v>0</v>
      </c>
      <c r="AP18" s="136">
        <v>0</v>
      </c>
      <c r="AQ18" s="137">
        <v>0</v>
      </c>
      <c r="AR18" s="136">
        <v>0</v>
      </c>
      <c r="AS18" s="136">
        <v>0</v>
      </c>
      <c r="AT18" s="137">
        <v>0</v>
      </c>
      <c r="AU18" s="136">
        <v>0</v>
      </c>
      <c r="AV18" s="136">
        <v>0</v>
      </c>
      <c r="AW18" s="137">
        <v>0</v>
      </c>
      <c r="AX18" s="136">
        <v>0</v>
      </c>
      <c r="AY18" s="136">
        <v>0</v>
      </c>
      <c r="AZ18" s="137">
        <v>0</v>
      </c>
      <c r="BA18" s="217">
        <v>0</v>
      </c>
      <c r="BB18" s="217">
        <v>0</v>
      </c>
      <c r="BC18" s="218">
        <v>0</v>
      </c>
      <c r="BD18" s="217">
        <v>0</v>
      </c>
      <c r="BE18" s="217">
        <v>0</v>
      </c>
      <c r="BF18" s="218">
        <v>0</v>
      </c>
      <c r="BG18" s="174">
        <v>0</v>
      </c>
      <c r="BH18" s="174">
        <v>0</v>
      </c>
      <c r="BI18" s="175">
        <v>0</v>
      </c>
      <c r="BJ18" s="24"/>
      <c r="BK18" s="24"/>
    </row>
    <row r="19" spans="1:63" ht="15" customHeight="1">
      <c r="A19" s="129" t="s">
        <v>57</v>
      </c>
      <c r="B19" s="33">
        <v>20211</v>
      </c>
      <c r="C19" s="17">
        <v>20211</v>
      </c>
      <c r="D19" s="34">
        <v>100</v>
      </c>
      <c r="E19" s="17">
        <v>19515</v>
      </c>
      <c r="F19" s="17">
        <v>19515</v>
      </c>
      <c r="G19" s="34">
        <v>100</v>
      </c>
      <c r="H19" s="17">
        <v>17897</v>
      </c>
      <c r="I19" s="17">
        <v>17897</v>
      </c>
      <c r="J19" s="34">
        <v>100</v>
      </c>
      <c r="K19" s="17">
        <v>14836</v>
      </c>
      <c r="L19" s="17">
        <v>14836</v>
      </c>
      <c r="M19" s="34">
        <v>100</v>
      </c>
      <c r="N19" s="17">
        <v>20357</v>
      </c>
      <c r="O19" s="17">
        <v>20357</v>
      </c>
      <c r="P19" s="34">
        <v>100</v>
      </c>
      <c r="Q19" s="35">
        <v>69308</v>
      </c>
      <c r="R19" s="35">
        <v>69308</v>
      </c>
      <c r="S19" s="36">
        <v>100</v>
      </c>
      <c r="T19" s="35">
        <v>57226</v>
      </c>
      <c r="U19" s="35">
        <v>57226</v>
      </c>
      <c r="V19" s="36">
        <v>100</v>
      </c>
      <c r="W19" s="35">
        <v>68345</v>
      </c>
      <c r="X19" s="35">
        <v>68345</v>
      </c>
      <c r="Y19" s="36">
        <v>100</v>
      </c>
      <c r="Z19" s="35">
        <v>57857</v>
      </c>
      <c r="AA19" s="35">
        <v>57857</v>
      </c>
      <c r="AB19" s="36">
        <v>100</v>
      </c>
      <c r="AC19" s="136">
        <f>AC20</f>
        <v>50773</v>
      </c>
      <c r="AD19" s="136">
        <f>AD20</f>
        <v>50773</v>
      </c>
      <c r="AE19" s="137">
        <f>(AD19/AC19)*100</f>
        <v>100</v>
      </c>
      <c r="AF19" s="136">
        <f>AF20</f>
        <v>31669</v>
      </c>
      <c r="AG19" s="136">
        <f>AG20</f>
        <v>31669</v>
      </c>
      <c r="AH19" s="137">
        <f>(AG19/AF19)*100</f>
        <v>100</v>
      </c>
      <c r="AI19" s="136">
        <f>AI20</f>
        <v>30400</v>
      </c>
      <c r="AJ19" s="136">
        <f>AJ20</f>
        <v>30400</v>
      </c>
      <c r="AK19" s="137">
        <f>(AJ19/AI19)*100</f>
        <v>100</v>
      </c>
      <c r="AL19" s="136">
        <v>27285</v>
      </c>
      <c r="AM19" s="136">
        <v>27285</v>
      </c>
      <c r="AN19" s="137">
        <v>100</v>
      </c>
      <c r="AO19" s="136">
        <v>28963</v>
      </c>
      <c r="AP19" s="136">
        <v>28963</v>
      </c>
      <c r="AQ19" s="137">
        <v>100</v>
      </c>
      <c r="AR19" s="136">
        <v>28441</v>
      </c>
      <c r="AS19" s="136">
        <v>28441</v>
      </c>
      <c r="AT19" s="137">
        <v>100</v>
      </c>
      <c r="AU19" s="136">
        <v>25417</v>
      </c>
      <c r="AV19" s="136">
        <v>25417</v>
      </c>
      <c r="AW19" s="137">
        <v>100</v>
      </c>
      <c r="AX19" s="136">
        <v>20158</v>
      </c>
      <c r="AY19" s="136">
        <v>20158</v>
      </c>
      <c r="AZ19" s="137">
        <v>100</v>
      </c>
      <c r="BA19" s="217">
        <v>19437</v>
      </c>
      <c r="BB19" s="217">
        <v>19437</v>
      </c>
      <c r="BC19" s="218">
        <v>100</v>
      </c>
      <c r="BD19" s="217">
        <v>19542</v>
      </c>
      <c r="BE19" s="217">
        <v>19542</v>
      </c>
      <c r="BF19" s="218">
        <v>100</v>
      </c>
      <c r="BG19" s="174">
        <v>15955</v>
      </c>
      <c r="BH19" s="174">
        <v>15955</v>
      </c>
      <c r="BI19" s="175">
        <f>(BH19/BG19)*100</f>
        <v>100</v>
      </c>
      <c r="BJ19" s="24"/>
      <c r="BK19" s="24"/>
    </row>
    <row r="20" spans="1:63" ht="15" customHeight="1">
      <c r="A20" s="126" t="s">
        <v>146</v>
      </c>
      <c r="B20" s="33">
        <v>20211</v>
      </c>
      <c r="C20" s="17">
        <v>20211</v>
      </c>
      <c r="D20" s="34">
        <v>100</v>
      </c>
      <c r="E20" s="17">
        <v>19515</v>
      </c>
      <c r="F20" s="17">
        <v>19515</v>
      </c>
      <c r="G20" s="34">
        <v>100</v>
      </c>
      <c r="H20" s="17">
        <v>17897</v>
      </c>
      <c r="I20" s="17">
        <v>17897</v>
      </c>
      <c r="J20" s="34">
        <v>100</v>
      </c>
      <c r="K20" s="17">
        <v>14836</v>
      </c>
      <c r="L20" s="17">
        <v>14836</v>
      </c>
      <c r="M20" s="34">
        <v>100</v>
      </c>
      <c r="N20" s="17">
        <v>20357</v>
      </c>
      <c r="O20" s="17">
        <v>20357</v>
      </c>
      <c r="P20" s="34">
        <v>100</v>
      </c>
      <c r="Q20" s="35">
        <v>69308</v>
      </c>
      <c r="R20" s="35">
        <v>69308</v>
      </c>
      <c r="S20" s="36">
        <v>100</v>
      </c>
      <c r="T20" s="35">
        <v>57226</v>
      </c>
      <c r="U20" s="35">
        <v>57226</v>
      </c>
      <c r="V20" s="36">
        <v>100</v>
      </c>
      <c r="W20" s="35">
        <v>68345</v>
      </c>
      <c r="X20" s="35">
        <v>68345</v>
      </c>
      <c r="Y20" s="36">
        <v>100</v>
      </c>
      <c r="Z20" s="35">
        <v>57857</v>
      </c>
      <c r="AA20" s="35">
        <v>57857</v>
      </c>
      <c r="AB20" s="36">
        <v>100</v>
      </c>
      <c r="AC20" s="136">
        <v>50773</v>
      </c>
      <c r="AD20" s="136">
        <v>50773</v>
      </c>
      <c r="AE20" s="137">
        <f>(AD20/AC20)*100</f>
        <v>100</v>
      </c>
      <c r="AF20" s="136">
        <v>31669</v>
      </c>
      <c r="AG20" s="136">
        <v>31669</v>
      </c>
      <c r="AH20" s="137">
        <f>(AG20/AF20)*100</f>
        <v>100</v>
      </c>
      <c r="AI20" s="136">
        <v>30400</v>
      </c>
      <c r="AJ20" s="136">
        <v>30400</v>
      </c>
      <c r="AK20" s="137">
        <f>(AJ20/AI20)*100</f>
        <v>100</v>
      </c>
      <c r="AL20" s="136">
        <v>27285</v>
      </c>
      <c r="AM20" s="136">
        <v>27285</v>
      </c>
      <c r="AN20" s="137">
        <v>100</v>
      </c>
      <c r="AO20" s="136">
        <v>28963</v>
      </c>
      <c r="AP20" s="136">
        <v>28963</v>
      </c>
      <c r="AQ20" s="137">
        <v>100</v>
      </c>
      <c r="AR20" s="136">
        <v>28441</v>
      </c>
      <c r="AS20" s="136">
        <v>28441</v>
      </c>
      <c r="AT20" s="137">
        <v>100</v>
      </c>
      <c r="AU20" s="136">
        <v>25417</v>
      </c>
      <c r="AV20" s="136">
        <v>25417</v>
      </c>
      <c r="AW20" s="137">
        <v>100</v>
      </c>
      <c r="AX20" s="136">
        <v>20158</v>
      </c>
      <c r="AY20" s="136">
        <v>20158</v>
      </c>
      <c r="AZ20" s="137">
        <v>100</v>
      </c>
      <c r="BA20" s="217">
        <v>19437</v>
      </c>
      <c r="BB20" s="217">
        <v>19437</v>
      </c>
      <c r="BC20" s="218">
        <v>100</v>
      </c>
      <c r="BD20" s="217">
        <v>19542</v>
      </c>
      <c r="BE20" s="217">
        <v>19542</v>
      </c>
      <c r="BF20" s="218">
        <v>100</v>
      </c>
      <c r="BG20" s="174">
        <v>15955</v>
      </c>
      <c r="BH20" s="174">
        <v>15955</v>
      </c>
      <c r="BI20" s="175">
        <f>(BH20/BG20)*100</f>
        <v>100</v>
      </c>
      <c r="BJ20" s="24"/>
      <c r="BK20" s="24"/>
    </row>
    <row r="21" spans="1:63" ht="15" customHeight="1" thickBot="1">
      <c r="A21" s="130" t="s">
        <v>58</v>
      </c>
      <c r="B21" s="37">
        <v>1158130</v>
      </c>
      <c r="C21" s="19">
        <v>971447</v>
      </c>
      <c r="D21" s="38">
        <v>83.9</v>
      </c>
      <c r="E21" s="19">
        <v>1257027</v>
      </c>
      <c r="F21" s="19">
        <v>1070000</v>
      </c>
      <c r="G21" s="38">
        <v>85.1</v>
      </c>
      <c r="H21" s="19">
        <v>1280231</v>
      </c>
      <c r="I21" s="19">
        <v>1073058</v>
      </c>
      <c r="J21" s="38">
        <v>83.8</v>
      </c>
      <c r="K21" s="19">
        <v>1304584</v>
      </c>
      <c r="L21" s="19">
        <v>1070952</v>
      </c>
      <c r="M21" s="38">
        <v>82.1</v>
      </c>
      <c r="N21" s="19">
        <v>1288273</v>
      </c>
      <c r="O21" s="19">
        <v>1051913</v>
      </c>
      <c r="P21" s="38">
        <v>81.7</v>
      </c>
      <c r="Q21" s="39">
        <v>1317923</v>
      </c>
      <c r="R21" s="39">
        <v>1066865</v>
      </c>
      <c r="S21" s="40">
        <v>80.95048041501666</v>
      </c>
      <c r="T21" s="39">
        <v>1377515</v>
      </c>
      <c r="U21" s="39">
        <v>1102021</v>
      </c>
      <c r="V21" s="40">
        <v>80.00065335041724</v>
      </c>
      <c r="W21" s="39">
        <v>1436205</v>
      </c>
      <c r="X21" s="39">
        <v>1145741</v>
      </c>
      <c r="Y21" s="40">
        <v>79.77558913943344</v>
      </c>
      <c r="Z21" s="39">
        <v>1429854</v>
      </c>
      <c r="AA21" s="39">
        <v>1118545</v>
      </c>
      <c r="AB21" s="40">
        <v>78.22791697613883</v>
      </c>
      <c r="AC21" s="138">
        <v>1237409</v>
      </c>
      <c r="AD21" s="138">
        <v>895686</v>
      </c>
      <c r="AE21" s="139">
        <f>(AD21/AC21)*100</f>
        <v>72.3839894489211</v>
      </c>
      <c r="AF21" s="138">
        <v>1250943</v>
      </c>
      <c r="AG21" s="138">
        <v>890260</v>
      </c>
      <c r="AH21" s="139">
        <f>(AG21/AF21)*100</f>
        <v>71.16711153106097</v>
      </c>
      <c r="AI21" s="138">
        <v>1303371</v>
      </c>
      <c r="AJ21" s="138">
        <v>958728</v>
      </c>
      <c r="AK21" s="139">
        <f>(AJ21/AI21)*100</f>
        <v>73.5575672621226</v>
      </c>
      <c r="AL21" s="138">
        <v>1292140</v>
      </c>
      <c r="AM21" s="138">
        <v>946148</v>
      </c>
      <c r="AN21" s="139">
        <v>73.22333493274724</v>
      </c>
      <c r="AO21" s="138">
        <v>1334335</v>
      </c>
      <c r="AP21" s="138">
        <v>986847</v>
      </c>
      <c r="AQ21" s="139">
        <v>74</v>
      </c>
      <c r="AR21" s="138">
        <v>1337082</v>
      </c>
      <c r="AS21" s="138">
        <v>992507</v>
      </c>
      <c r="AT21" s="139">
        <v>74.2</v>
      </c>
      <c r="AU21" s="138">
        <v>1283907</v>
      </c>
      <c r="AV21" s="138">
        <v>944689</v>
      </c>
      <c r="AW21" s="139">
        <v>73.6</v>
      </c>
      <c r="AX21" s="138">
        <v>1247288</v>
      </c>
      <c r="AY21" s="138">
        <v>910637</v>
      </c>
      <c r="AZ21" s="139">
        <v>73.00936110986396</v>
      </c>
      <c r="BA21" s="219">
        <v>1273336</v>
      </c>
      <c r="BB21" s="219">
        <v>940093</v>
      </c>
      <c r="BC21" s="220">
        <v>73.82913857772026</v>
      </c>
      <c r="BD21" s="219">
        <v>1220424</v>
      </c>
      <c r="BE21" s="219">
        <v>907258</v>
      </c>
      <c r="BF21" s="220">
        <v>74.33957378747058</v>
      </c>
      <c r="BG21" s="178">
        <v>1194853</v>
      </c>
      <c r="BH21" s="178">
        <v>894636</v>
      </c>
      <c r="BI21" s="176">
        <f>(BH21/BG21)*100</f>
        <v>74.8741476985035</v>
      </c>
      <c r="BJ21" s="24"/>
      <c r="BK21" s="24"/>
    </row>
    <row r="22" spans="1:63" s="42" customFormat="1" ht="15" customHeight="1">
      <c r="A22" s="131" t="s">
        <v>278</v>
      </c>
      <c r="B22" s="41"/>
      <c r="C22" s="41"/>
      <c r="D22" s="41"/>
      <c r="K22" s="41"/>
      <c r="BJ22" s="41"/>
      <c r="BK22" s="41"/>
    </row>
    <row r="23" spans="62:63" ht="15" customHeight="1">
      <c r="BJ23" s="24"/>
      <c r="BK23" s="24"/>
    </row>
    <row r="24" spans="62:63" ht="15" customHeight="1">
      <c r="BJ24" s="24"/>
      <c r="BK24" s="24"/>
    </row>
    <row r="25" spans="62:63" ht="15" customHeight="1">
      <c r="BJ25" s="24"/>
      <c r="BK25" s="24"/>
    </row>
    <row r="26" spans="62:63" ht="15" customHeight="1">
      <c r="BJ26" s="24"/>
      <c r="BK26" s="24"/>
    </row>
  </sheetData>
  <sheetProtection/>
  <mergeCells count="21">
    <mergeCell ref="AF3:AH3"/>
    <mergeCell ref="A3:A4"/>
    <mergeCell ref="B3:D3"/>
    <mergeCell ref="T3:V3"/>
    <mergeCell ref="H3:J3"/>
    <mergeCell ref="E3:G3"/>
    <mergeCell ref="AL3:AN3"/>
    <mergeCell ref="K3:M3"/>
    <mergeCell ref="N3:P3"/>
    <mergeCell ref="W3:Y3"/>
    <mergeCell ref="Z3:AB3"/>
    <mergeCell ref="Q3:S3"/>
    <mergeCell ref="AI3:AK3"/>
    <mergeCell ref="BD3:BF3"/>
    <mergeCell ref="BG3:BI3"/>
    <mergeCell ref="BA3:BC3"/>
    <mergeCell ref="AO3:AQ3"/>
    <mergeCell ref="AU3:AW3"/>
    <mergeCell ref="AX3:AZ3"/>
    <mergeCell ref="AR3:AT3"/>
    <mergeCell ref="AC3:AE3"/>
  </mergeCells>
  <hyperlinks>
    <hyperlink ref="AK1" location="index!R1C1" tooltip="戻る" display="戻る"/>
    <hyperlink ref="AE1" location="index!R1C1" tooltip="戻る" display="戻る"/>
    <hyperlink ref="Y1" location="index!R1C1" tooltip="戻る" display="戻る"/>
    <hyperlink ref="S1" location="index!R1C1" tooltip="戻る" display="戻る"/>
    <hyperlink ref="M1" location="index!R1C1" tooltip="戻る" display="戻る"/>
    <hyperlink ref="G1" location="index!R1C1" tooltip="戻る" display="戻る"/>
    <hyperlink ref="BI1" location="index!R1C1" tooltip="戻る" display="戻る"/>
    <hyperlink ref="AW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showGridLines="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3.625" defaultRowHeight="15" customHeight="1"/>
  <cols>
    <col min="1" max="1" width="20.625" style="8" customWidth="1"/>
    <col min="2" max="16384" width="13.625" style="8" customWidth="1"/>
  </cols>
  <sheetData>
    <row r="1" spans="1:21" s="5" customFormat="1" ht="15" customHeight="1">
      <c r="A1" s="227" t="s">
        <v>275</v>
      </c>
      <c r="E1" s="6" t="s">
        <v>174</v>
      </c>
      <c r="I1" s="6" t="s">
        <v>174</v>
      </c>
      <c r="K1" s="7"/>
      <c r="L1" s="7"/>
      <c r="M1" s="6" t="s">
        <v>174</v>
      </c>
      <c r="N1" s="7"/>
      <c r="O1" s="7"/>
      <c r="P1" s="7"/>
      <c r="Q1" s="7"/>
      <c r="R1" s="6"/>
      <c r="S1" s="6"/>
      <c r="U1" s="6" t="s">
        <v>174</v>
      </c>
    </row>
    <row r="2" spans="6:22" ht="15" customHeight="1" thickBot="1">
      <c r="F2" s="9"/>
      <c r="I2" s="10"/>
      <c r="J2" s="10"/>
      <c r="K2" s="10"/>
      <c r="L2" s="10"/>
      <c r="M2" s="10"/>
      <c r="N2" s="10"/>
      <c r="O2" s="10"/>
      <c r="P2" s="10"/>
      <c r="Q2" s="10"/>
      <c r="R2" s="9"/>
      <c r="S2" s="9"/>
      <c r="U2" s="9" t="s">
        <v>119</v>
      </c>
      <c r="V2" s="17"/>
    </row>
    <row r="3" spans="1:22" s="12" customFormat="1" ht="15" customHeight="1">
      <c r="A3" s="140"/>
      <c r="B3" s="11" t="s">
        <v>59</v>
      </c>
      <c r="C3" s="11" t="s">
        <v>60</v>
      </c>
      <c r="D3" s="11" t="s">
        <v>61</v>
      </c>
      <c r="E3" s="11" t="s">
        <v>62</v>
      </c>
      <c r="F3" s="11" t="s">
        <v>63</v>
      </c>
      <c r="G3" s="11" t="s">
        <v>64</v>
      </c>
      <c r="H3" s="11" t="s">
        <v>65</v>
      </c>
      <c r="I3" s="11" t="s">
        <v>66</v>
      </c>
      <c r="J3" s="11" t="s">
        <v>67</v>
      </c>
      <c r="K3" s="11" t="s">
        <v>76</v>
      </c>
      <c r="L3" s="11" t="s">
        <v>205</v>
      </c>
      <c r="M3" s="11" t="s">
        <v>206</v>
      </c>
      <c r="N3" s="11" t="s">
        <v>217</v>
      </c>
      <c r="O3" s="11" t="s">
        <v>216</v>
      </c>
      <c r="P3" s="11" t="s">
        <v>229</v>
      </c>
      <c r="Q3" s="11" t="s">
        <v>232</v>
      </c>
      <c r="R3" s="102" t="s">
        <v>249</v>
      </c>
      <c r="S3" s="224" t="s">
        <v>250</v>
      </c>
      <c r="T3" s="180" t="s">
        <v>258</v>
      </c>
      <c r="U3" s="154" t="s">
        <v>259</v>
      </c>
      <c r="V3" s="15"/>
    </row>
    <row r="4" spans="1:21" s="15" customFormat="1" ht="15" customHeight="1">
      <c r="A4" s="149" t="s">
        <v>166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83"/>
      <c r="T4" s="182"/>
      <c r="U4" s="223"/>
    </row>
    <row r="5" spans="1:21" s="16" customFormat="1" ht="15" customHeight="1">
      <c r="A5" s="141" t="s">
        <v>91</v>
      </c>
      <c r="B5" s="16">
        <v>9858812</v>
      </c>
      <c r="C5" s="16">
        <v>9941438</v>
      </c>
      <c r="D5" s="16">
        <v>9962618</v>
      </c>
      <c r="E5" s="16">
        <v>10010112</v>
      </c>
      <c r="F5" s="16">
        <v>10013406</v>
      </c>
      <c r="G5" s="16">
        <v>10013246</v>
      </c>
      <c r="H5" s="16">
        <v>10024089</v>
      </c>
      <c r="I5" s="16">
        <v>10031799</v>
      </c>
      <c r="J5" s="16">
        <v>10018832</v>
      </c>
      <c r="K5" s="16">
        <v>10017610</v>
      </c>
      <c r="L5" s="16">
        <v>10003926</v>
      </c>
      <c r="M5" s="16">
        <v>10000837</v>
      </c>
      <c r="N5" s="16">
        <v>9997050</v>
      </c>
      <c r="O5" s="16">
        <v>9980025</v>
      </c>
      <c r="P5" s="16">
        <v>9979952</v>
      </c>
      <c r="Q5" s="16">
        <v>9980428</v>
      </c>
      <c r="R5" s="16">
        <v>9986158</v>
      </c>
      <c r="S5" s="152">
        <v>9961589</v>
      </c>
      <c r="T5" s="152">
        <v>9992910</v>
      </c>
      <c r="U5" s="152">
        <f>SUM(U6:U19)</f>
        <v>10010743</v>
      </c>
    </row>
    <row r="6" spans="1:21" s="17" customFormat="1" ht="15" customHeight="1">
      <c r="A6" s="142" t="s">
        <v>68</v>
      </c>
      <c r="B6" s="17">
        <v>5971</v>
      </c>
      <c r="C6" s="17">
        <v>5971</v>
      </c>
      <c r="D6" s="17">
        <v>5971</v>
      </c>
      <c r="E6" s="17">
        <v>5971</v>
      </c>
      <c r="F6" s="17">
        <v>9330</v>
      </c>
      <c r="G6" s="17">
        <v>9330</v>
      </c>
      <c r="H6" s="17">
        <v>9330</v>
      </c>
      <c r="I6" s="17">
        <v>9330</v>
      </c>
      <c r="J6" s="17">
        <v>9330</v>
      </c>
      <c r="K6" s="17">
        <v>9330</v>
      </c>
      <c r="L6" s="17">
        <v>9330</v>
      </c>
      <c r="M6" s="17">
        <v>9330</v>
      </c>
      <c r="N6" s="17">
        <v>9330</v>
      </c>
      <c r="O6" s="17">
        <v>9330</v>
      </c>
      <c r="P6" s="17">
        <v>9330</v>
      </c>
      <c r="Q6" s="17">
        <v>9330</v>
      </c>
      <c r="R6" s="17">
        <v>9330</v>
      </c>
      <c r="S6" s="183">
        <v>9330</v>
      </c>
      <c r="T6" s="183">
        <v>9330</v>
      </c>
      <c r="U6" s="152">
        <v>9330</v>
      </c>
    </row>
    <row r="7" spans="1:21" s="17" customFormat="1" ht="15" customHeight="1">
      <c r="A7" s="142" t="s">
        <v>164</v>
      </c>
      <c r="S7" s="183"/>
      <c r="T7" s="183"/>
      <c r="U7" s="152"/>
    </row>
    <row r="8" spans="1:21" s="17" customFormat="1" ht="15" customHeight="1">
      <c r="A8" s="143" t="s">
        <v>150</v>
      </c>
      <c r="B8" s="17">
        <v>12944</v>
      </c>
      <c r="C8" s="17">
        <v>13041</v>
      </c>
      <c r="D8" s="17">
        <v>13422</v>
      </c>
      <c r="E8" s="17">
        <v>13924</v>
      </c>
      <c r="F8" s="17">
        <v>14375</v>
      </c>
      <c r="G8" s="17">
        <v>14375</v>
      </c>
      <c r="H8" s="17">
        <v>14435</v>
      </c>
      <c r="I8" s="17">
        <v>15027</v>
      </c>
      <c r="J8" s="17">
        <v>16364</v>
      </c>
      <c r="K8" s="17">
        <v>16364</v>
      </c>
      <c r="L8" s="17">
        <v>16681</v>
      </c>
      <c r="M8" s="17">
        <v>16681</v>
      </c>
      <c r="N8" s="17">
        <v>16681</v>
      </c>
      <c r="O8" s="17">
        <v>16743</v>
      </c>
      <c r="P8" s="17">
        <v>16743</v>
      </c>
      <c r="Q8" s="17">
        <v>16743</v>
      </c>
      <c r="R8" s="17">
        <v>16743</v>
      </c>
      <c r="S8" s="183">
        <v>18590</v>
      </c>
      <c r="T8" s="183">
        <v>19028</v>
      </c>
      <c r="U8" s="152">
        <v>19028</v>
      </c>
    </row>
    <row r="9" spans="1:21" s="17" customFormat="1" ht="15" customHeight="1">
      <c r="A9" s="143" t="s">
        <v>231</v>
      </c>
      <c r="B9" s="17">
        <v>137673</v>
      </c>
      <c r="C9" s="17">
        <v>142781</v>
      </c>
      <c r="D9" s="17">
        <v>142781</v>
      </c>
      <c r="E9" s="17">
        <v>143605</v>
      </c>
      <c r="F9" s="17">
        <v>143842</v>
      </c>
      <c r="G9" s="17">
        <v>143842</v>
      </c>
      <c r="H9" s="17">
        <v>133203</v>
      </c>
      <c r="I9" s="17">
        <v>131443</v>
      </c>
      <c r="J9" s="17">
        <v>131443</v>
      </c>
      <c r="K9" s="17">
        <v>131443</v>
      </c>
      <c r="L9" s="17">
        <v>131443</v>
      </c>
      <c r="M9" s="17">
        <v>131443</v>
      </c>
      <c r="N9" s="17">
        <v>129605</v>
      </c>
      <c r="O9" s="17">
        <v>129834</v>
      </c>
      <c r="P9" s="17">
        <v>129834</v>
      </c>
      <c r="Q9" s="17">
        <v>129834</v>
      </c>
      <c r="R9" s="17">
        <v>129834</v>
      </c>
      <c r="S9" s="183">
        <v>129827</v>
      </c>
      <c r="T9" s="183">
        <v>128406</v>
      </c>
      <c r="U9" s="152">
        <v>139687</v>
      </c>
    </row>
    <row r="10" spans="1:21" s="17" customFormat="1" ht="15" customHeight="1">
      <c r="A10" s="142" t="s">
        <v>165</v>
      </c>
      <c r="S10" s="183"/>
      <c r="T10" s="183"/>
      <c r="U10" s="152"/>
    </row>
    <row r="11" spans="1:21" s="17" customFormat="1" ht="15" customHeight="1">
      <c r="A11" s="143" t="s">
        <v>148</v>
      </c>
      <c r="B11" s="17">
        <v>405933</v>
      </c>
      <c r="C11" s="17">
        <v>414137</v>
      </c>
      <c r="D11" s="17">
        <v>414752</v>
      </c>
      <c r="E11" s="17">
        <v>459565</v>
      </c>
      <c r="F11" s="17">
        <v>460211</v>
      </c>
      <c r="G11" s="17">
        <v>460211</v>
      </c>
      <c r="H11" s="17">
        <v>436208</v>
      </c>
      <c r="I11" s="17">
        <v>436208</v>
      </c>
      <c r="J11" s="17">
        <v>439957</v>
      </c>
      <c r="K11" s="17">
        <v>439957</v>
      </c>
      <c r="L11" s="17">
        <v>439957</v>
      </c>
      <c r="M11" s="17">
        <v>439957</v>
      </c>
      <c r="N11" s="17">
        <v>420887</v>
      </c>
      <c r="O11" s="17">
        <v>420887</v>
      </c>
      <c r="P11" s="17">
        <v>420887</v>
      </c>
      <c r="Q11" s="17">
        <v>410906</v>
      </c>
      <c r="R11" s="17">
        <v>410906</v>
      </c>
      <c r="S11" s="183">
        <v>379187</v>
      </c>
      <c r="T11" s="183">
        <v>379187</v>
      </c>
      <c r="U11" s="152">
        <v>379914</v>
      </c>
    </row>
    <row r="12" spans="1:21" s="17" customFormat="1" ht="15" customHeight="1">
      <c r="A12" s="143" t="s">
        <v>151</v>
      </c>
      <c r="B12" s="17">
        <v>82520</v>
      </c>
      <c r="C12" s="17">
        <v>84113</v>
      </c>
      <c r="D12" s="17">
        <v>84113</v>
      </c>
      <c r="E12" s="17">
        <v>84113</v>
      </c>
      <c r="F12" s="17">
        <v>87132</v>
      </c>
      <c r="G12" s="17">
        <v>87132</v>
      </c>
      <c r="H12" s="17">
        <v>93057</v>
      </c>
      <c r="I12" s="17">
        <v>91654</v>
      </c>
      <c r="J12" s="17">
        <v>91654</v>
      </c>
      <c r="K12" s="17">
        <v>91654</v>
      </c>
      <c r="L12" s="17">
        <v>91294</v>
      </c>
      <c r="M12" s="17">
        <v>91302</v>
      </c>
      <c r="N12" s="17">
        <v>91302</v>
      </c>
      <c r="O12" s="17">
        <v>91302</v>
      </c>
      <c r="P12" s="17">
        <v>91302</v>
      </c>
      <c r="Q12" s="17">
        <v>91302</v>
      </c>
      <c r="R12" s="17">
        <v>91302</v>
      </c>
      <c r="S12" s="183">
        <v>87599</v>
      </c>
      <c r="T12" s="183">
        <v>87599</v>
      </c>
      <c r="U12" s="152">
        <v>87599</v>
      </c>
    </row>
    <row r="13" spans="1:21" s="17" customFormat="1" ht="15" customHeight="1">
      <c r="A13" s="143" t="s">
        <v>149</v>
      </c>
      <c r="B13" s="17">
        <v>228519</v>
      </c>
      <c r="C13" s="17">
        <v>273224</v>
      </c>
      <c r="D13" s="17">
        <v>273224</v>
      </c>
      <c r="E13" s="17">
        <v>273224</v>
      </c>
      <c r="F13" s="17">
        <v>273224</v>
      </c>
      <c r="G13" s="17">
        <v>273224</v>
      </c>
      <c r="H13" s="17">
        <v>273224</v>
      </c>
      <c r="I13" s="17">
        <v>273224</v>
      </c>
      <c r="J13" s="17">
        <v>276322</v>
      </c>
      <c r="K13" s="17">
        <v>276322</v>
      </c>
      <c r="L13" s="17">
        <v>276322</v>
      </c>
      <c r="M13" s="17">
        <v>276322</v>
      </c>
      <c r="N13" s="17">
        <v>276322</v>
      </c>
      <c r="O13" s="17">
        <v>276640</v>
      </c>
      <c r="P13" s="17">
        <v>276640</v>
      </c>
      <c r="Q13" s="17">
        <v>276640</v>
      </c>
      <c r="R13" s="17">
        <v>271056</v>
      </c>
      <c r="S13" s="183">
        <v>193251</v>
      </c>
      <c r="T13" s="183">
        <v>194324</v>
      </c>
      <c r="U13" s="152">
        <v>194824</v>
      </c>
    </row>
    <row r="14" spans="1:21" s="17" customFormat="1" ht="15" customHeight="1">
      <c r="A14" s="143" t="s">
        <v>152</v>
      </c>
      <c r="B14" s="17">
        <v>411175</v>
      </c>
      <c r="C14" s="17">
        <v>439006</v>
      </c>
      <c r="D14" s="17">
        <v>457975</v>
      </c>
      <c r="E14" s="17">
        <v>457975</v>
      </c>
      <c r="F14" s="17">
        <v>456576</v>
      </c>
      <c r="G14" s="17">
        <v>456586</v>
      </c>
      <c r="H14" s="17">
        <v>474565</v>
      </c>
      <c r="I14" s="17">
        <v>483855</v>
      </c>
      <c r="J14" s="17">
        <v>497216</v>
      </c>
      <c r="K14" s="17">
        <v>497792</v>
      </c>
      <c r="L14" s="17">
        <v>478466</v>
      </c>
      <c r="M14" s="17">
        <v>487755</v>
      </c>
      <c r="N14" s="17">
        <v>506825</v>
      </c>
      <c r="O14" s="17">
        <v>506825</v>
      </c>
      <c r="P14" s="17">
        <v>506752</v>
      </c>
      <c r="Q14" s="17">
        <v>516649</v>
      </c>
      <c r="R14" s="17">
        <v>508548</v>
      </c>
      <c r="S14" s="183">
        <v>671424</v>
      </c>
      <c r="T14" s="183">
        <v>663089</v>
      </c>
      <c r="U14" s="152">
        <v>650162</v>
      </c>
    </row>
    <row r="15" spans="1:21" s="17" customFormat="1" ht="15" customHeight="1">
      <c r="A15" s="142" t="s">
        <v>108</v>
      </c>
      <c r="B15" s="17">
        <v>8415098</v>
      </c>
      <c r="C15" s="17">
        <v>8415098</v>
      </c>
      <c r="D15" s="17">
        <v>8415098</v>
      </c>
      <c r="E15" s="17">
        <v>8415098</v>
      </c>
      <c r="F15" s="17">
        <v>8415098</v>
      </c>
      <c r="G15" s="17">
        <v>8415098</v>
      </c>
      <c r="H15" s="17">
        <v>8415098</v>
      </c>
      <c r="I15" s="17">
        <v>8415098</v>
      </c>
      <c r="J15" s="17">
        <v>8360801</v>
      </c>
      <c r="K15" s="17">
        <v>8360801</v>
      </c>
      <c r="L15" s="17">
        <v>8360801</v>
      </c>
      <c r="M15" s="17">
        <v>8360801</v>
      </c>
      <c r="N15" s="17">
        <v>8360801</v>
      </c>
      <c r="O15" s="17">
        <v>8360801</v>
      </c>
      <c r="P15" s="17">
        <v>8360801</v>
      </c>
      <c r="Q15" s="17">
        <v>8360801</v>
      </c>
      <c r="R15" s="17">
        <v>8360801</v>
      </c>
      <c r="S15" s="183">
        <v>8212808</v>
      </c>
      <c r="T15" s="183">
        <v>8212808</v>
      </c>
      <c r="U15" s="152">
        <v>8212808</v>
      </c>
    </row>
    <row r="16" spans="1:21" s="17" customFormat="1" ht="15" customHeight="1">
      <c r="A16" s="142" t="s">
        <v>109</v>
      </c>
      <c r="B16" s="17">
        <v>15465</v>
      </c>
      <c r="C16" s="17">
        <v>13455</v>
      </c>
      <c r="D16" s="17">
        <v>12622</v>
      </c>
      <c r="E16" s="17">
        <v>12622</v>
      </c>
      <c r="F16" s="17">
        <v>9603</v>
      </c>
      <c r="G16" s="17">
        <v>9433</v>
      </c>
      <c r="H16" s="17">
        <v>30954</v>
      </c>
      <c r="I16" s="17">
        <v>35154</v>
      </c>
      <c r="J16" s="17">
        <v>48660</v>
      </c>
      <c r="K16" s="17">
        <v>47601</v>
      </c>
      <c r="L16" s="17">
        <v>53281</v>
      </c>
      <c r="M16" s="17">
        <v>41629</v>
      </c>
      <c r="N16" s="17">
        <v>39680</v>
      </c>
      <c r="O16" s="17">
        <v>22835</v>
      </c>
      <c r="P16" s="17">
        <v>22835</v>
      </c>
      <c r="Q16" s="17">
        <v>23395</v>
      </c>
      <c r="R16" s="17">
        <v>42810</v>
      </c>
      <c r="S16" s="183">
        <v>52004</v>
      </c>
      <c r="T16" s="183">
        <v>91570</v>
      </c>
      <c r="U16" s="152">
        <v>109822</v>
      </c>
    </row>
    <row r="17" spans="1:21" s="17" customFormat="1" ht="15" customHeight="1">
      <c r="A17" s="142" t="s">
        <v>110</v>
      </c>
      <c r="B17" s="17">
        <v>10438</v>
      </c>
      <c r="C17" s="17">
        <v>9394</v>
      </c>
      <c r="D17" s="17">
        <v>11442</v>
      </c>
      <c r="E17" s="17">
        <v>11938</v>
      </c>
      <c r="F17" s="17">
        <v>11938</v>
      </c>
      <c r="G17" s="17">
        <v>11938</v>
      </c>
      <c r="H17" s="17">
        <v>11938</v>
      </c>
      <c r="I17" s="17">
        <v>8729</v>
      </c>
      <c r="J17" s="17">
        <v>7026</v>
      </c>
      <c r="K17" s="17">
        <v>6287</v>
      </c>
      <c r="L17" s="17">
        <v>6287</v>
      </c>
      <c r="M17" s="17">
        <v>6287</v>
      </c>
      <c r="N17" s="17">
        <v>6287</v>
      </c>
      <c r="O17" s="17">
        <v>6287</v>
      </c>
      <c r="P17" s="17">
        <v>6287</v>
      </c>
      <c r="Q17" s="17">
        <v>6287</v>
      </c>
      <c r="R17" s="17">
        <v>6287</v>
      </c>
      <c r="S17" s="183">
        <v>6223</v>
      </c>
      <c r="T17" s="183">
        <v>6223</v>
      </c>
      <c r="U17" s="152">
        <v>6223</v>
      </c>
    </row>
    <row r="18" spans="1:21" s="17" customFormat="1" ht="15" customHeight="1">
      <c r="A18" s="142" t="s">
        <v>111</v>
      </c>
      <c r="B18" s="17">
        <v>765</v>
      </c>
      <c r="C18" s="17">
        <v>765</v>
      </c>
      <c r="D18" s="17">
        <v>765</v>
      </c>
      <c r="E18" s="17">
        <v>1624</v>
      </c>
      <c r="F18" s="17">
        <v>1624</v>
      </c>
      <c r="G18" s="17">
        <v>1624</v>
      </c>
      <c r="H18" s="17">
        <v>1624</v>
      </c>
      <c r="I18" s="17">
        <v>1624</v>
      </c>
      <c r="J18" s="17">
        <v>7501</v>
      </c>
      <c r="K18" s="17">
        <v>7501</v>
      </c>
      <c r="L18" s="17">
        <v>7506</v>
      </c>
      <c r="M18" s="17">
        <v>6772</v>
      </c>
      <c r="N18" s="17">
        <v>6772</v>
      </c>
      <c r="O18" s="17">
        <v>5983</v>
      </c>
      <c r="P18" s="17">
        <v>5983</v>
      </c>
      <c r="Q18" s="17">
        <v>5983</v>
      </c>
      <c r="R18" s="17">
        <v>5983</v>
      </c>
      <c r="S18" s="183">
        <v>9577</v>
      </c>
      <c r="T18" s="183">
        <v>9577</v>
      </c>
      <c r="U18" s="152">
        <v>9577</v>
      </c>
    </row>
    <row r="19" spans="1:21" s="17" customFormat="1" ht="15" customHeight="1">
      <c r="A19" s="142" t="s">
        <v>17</v>
      </c>
      <c r="B19" s="17">
        <v>132311</v>
      </c>
      <c r="C19" s="17">
        <v>130453</v>
      </c>
      <c r="D19" s="17">
        <v>130453</v>
      </c>
      <c r="E19" s="17">
        <v>130453</v>
      </c>
      <c r="F19" s="17">
        <v>130453</v>
      </c>
      <c r="G19" s="17">
        <v>130453</v>
      </c>
      <c r="H19" s="17">
        <v>130453</v>
      </c>
      <c r="I19" s="17">
        <v>130453</v>
      </c>
      <c r="J19" s="17">
        <v>132558</v>
      </c>
      <c r="K19" s="17">
        <v>132558</v>
      </c>
      <c r="L19" s="17">
        <v>132558</v>
      </c>
      <c r="M19" s="17">
        <v>132558</v>
      </c>
      <c r="N19" s="17">
        <v>132558</v>
      </c>
      <c r="O19" s="17">
        <v>132558</v>
      </c>
      <c r="P19" s="17">
        <v>132558</v>
      </c>
      <c r="Q19" s="17">
        <v>132558</v>
      </c>
      <c r="R19" s="17">
        <v>132558</v>
      </c>
      <c r="S19" s="183">
        <v>191769</v>
      </c>
      <c r="T19" s="183">
        <v>191769</v>
      </c>
      <c r="U19" s="152">
        <v>191769</v>
      </c>
    </row>
    <row r="20" spans="1:21" s="17" customFormat="1" ht="15" customHeight="1">
      <c r="A20" s="150" t="s">
        <v>167</v>
      </c>
      <c r="R20" s="16"/>
      <c r="S20" s="183"/>
      <c r="T20" s="183"/>
      <c r="U20" s="228"/>
    </row>
    <row r="21" spans="1:21" s="16" customFormat="1" ht="15" customHeight="1">
      <c r="A21" s="141" t="s">
        <v>168</v>
      </c>
      <c r="B21" s="16">
        <v>215912</v>
      </c>
      <c r="C21" s="16">
        <v>221927</v>
      </c>
      <c r="D21" s="16">
        <v>234289</v>
      </c>
      <c r="E21" s="16">
        <v>248649</v>
      </c>
      <c r="F21" s="16">
        <v>264919</v>
      </c>
      <c r="G21" s="16">
        <v>262813</v>
      </c>
      <c r="H21" s="16">
        <v>260303</v>
      </c>
      <c r="I21" s="16">
        <v>259487</v>
      </c>
      <c r="J21" s="16">
        <v>258655</v>
      </c>
      <c r="K21" s="16">
        <v>258518</v>
      </c>
      <c r="L21" s="16">
        <v>251296</v>
      </c>
      <c r="M21" s="16">
        <v>259245</v>
      </c>
      <c r="N21" s="16">
        <v>256797</v>
      </c>
      <c r="O21" s="16">
        <v>255685</v>
      </c>
      <c r="P21" s="16">
        <v>255666</v>
      </c>
      <c r="Q21" s="16">
        <v>255225</v>
      </c>
      <c r="R21" s="16">
        <v>254940</v>
      </c>
      <c r="S21" s="152">
        <v>267346</v>
      </c>
      <c r="T21" s="152">
        <v>272060</v>
      </c>
      <c r="U21" s="152">
        <f>U40+U55</f>
        <v>19022</v>
      </c>
    </row>
    <row r="22" spans="1:21" s="17" customFormat="1" ht="15" customHeight="1">
      <c r="A22" s="142" t="s">
        <v>68</v>
      </c>
      <c r="B22" s="17">
        <v>4214</v>
      </c>
      <c r="C22" s="17">
        <v>4167</v>
      </c>
      <c r="D22" s="17">
        <v>4167</v>
      </c>
      <c r="E22" s="17">
        <v>4167</v>
      </c>
      <c r="F22" s="17">
        <v>7361</v>
      </c>
      <c r="G22" s="17">
        <v>7361</v>
      </c>
      <c r="H22" s="17">
        <v>7361</v>
      </c>
      <c r="I22" s="17">
        <v>7361</v>
      </c>
      <c r="J22" s="17">
        <v>7361</v>
      </c>
      <c r="K22" s="17">
        <v>7361</v>
      </c>
      <c r="L22" s="17">
        <v>7361</v>
      </c>
      <c r="M22" s="17">
        <v>7361</v>
      </c>
      <c r="N22" s="17">
        <v>7361</v>
      </c>
      <c r="O22" s="17">
        <v>7361</v>
      </c>
      <c r="P22" s="17">
        <v>7361</v>
      </c>
      <c r="Q22" s="17">
        <v>7361</v>
      </c>
      <c r="R22" s="17">
        <v>7361</v>
      </c>
      <c r="S22" s="183">
        <v>7361</v>
      </c>
      <c r="T22" s="183">
        <v>7361</v>
      </c>
      <c r="U22" s="152">
        <f aca="true" t="shared" si="0" ref="U22:U35">U41+U56</f>
        <v>0</v>
      </c>
    </row>
    <row r="23" spans="1:21" s="17" customFormat="1" ht="15" customHeight="1">
      <c r="A23" s="142" t="s">
        <v>164</v>
      </c>
      <c r="S23" s="183">
        <v>0</v>
      </c>
      <c r="T23" s="183">
        <v>0</v>
      </c>
      <c r="U23" s="152">
        <f t="shared" si="0"/>
        <v>89342</v>
      </c>
    </row>
    <row r="24" spans="1:21" s="17" customFormat="1" ht="15" customHeight="1">
      <c r="A24" s="143" t="s">
        <v>150</v>
      </c>
      <c r="B24" s="17">
        <v>3408</v>
      </c>
      <c r="C24" s="17">
        <v>3510</v>
      </c>
      <c r="D24" s="17">
        <v>4432</v>
      </c>
      <c r="E24" s="17">
        <v>4816</v>
      </c>
      <c r="F24" s="17">
        <v>4966</v>
      </c>
      <c r="G24" s="17">
        <v>4966</v>
      </c>
      <c r="H24" s="17">
        <v>5026</v>
      </c>
      <c r="I24" s="17">
        <v>5181</v>
      </c>
      <c r="J24" s="17">
        <v>5181</v>
      </c>
      <c r="K24" s="17">
        <v>5181</v>
      </c>
      <c r="L24" s="17">
        <v>5181</v>
      </c>
      <c r="M24" s="17">
        <v>5181</v>
      </c>
      <c r="N24" s="17">
        <v>5181</v>
      </c>
      <c r="O24" s="17">
        <v>5121</v>
      </c>
      <c r="P24" s="17">
        <v>5209</v>
      </c>
      <c r="Q24" s="17">
        <v>5240</v>
      </c>
      <c r="R24" s="17">
        <v>5240</v>
      </c>
      <c r="S24" s="183">
        <v>7534</v>
      </c>
      <c r="T24" s="183">
        <v>7640</v>
      </c>
      <c r="U24" s="152">
        <f t="shared" si="0"/>
        <v>33304</v>
      </c>
    </row>
    <row r="25" spans="1:21" s="17" customFormat="1" ht="15" customHeight="1">
      <c r="A25" s="143" t="s">
        <v>231</v>
      </c>
      <c r="B25" s="17">
        <v>16062</v>
      </c>
      <c r="C25" s="17">
        <v>16209</v>
      </c>
      <c r="D25" s="17">
        <v>21350</v>
      </c>
      <c r="E25" s="17">
        <v>24477</v>
      </c>
      <c r="F25" s="17">
        <v>24477</v>
      </c>
      <c r="G25" s="17">
        <v>24906</v>
      </c>
      <c r="H25" s="17">
        <v>21526</v>
      </c>
      <c r="I25" s="17">
        <v>20395</v>
      </c>
      <c r="J25" s="17">
        <v>20395</v>
      </c>
      <c r="K25" s="17">
        <v>20395</v>
      </c>
      <c r="L25" s="17">
        <v>20395</v>
      </c>
      <c r="M25" s="17">
        <v>21310</v>
      </c>
      <c r="N25" s="17">
        <v>20395</v>
      </c>
      <c r="O25" s="17">
        <v>20395</v>
      </c>
      <c r="P25" s="17">
        <v>20395</v>
      </c>
      <c r="Q25" s="17">
        <v>20395</v>
      </c>
      <c r="R25" s="17">
        <v>20395</v>
      </c>
      <c r="S25" s="183">
        <v>19763</v>
      </c>
      <c r="T25" s="183">
        <v>19022</v>
      </c>
      <c r="U25" s="152">
        <f t="shared" si="0"/>
        <v>1176</v>
      </c>
    </row>
    <row r="26" spans="1:21" s="17" customFormat="1" ht="15" customHeight="1">
      <c r="A26" s="142" t="s">
        <v>165</v>
      </c>
      <c r="S26" s="183">
        <v>0</v>
      </c>
      <c r="T26" s="183">
        <v>0</v>
      </c>
      <c r="U26" s="152">
        <f t="shared" si="0"/>
        <v>103339</v>
      </c>
    </row>
    <row r="27" spans="1:21" s="17" customFormat="1" ht="15" customHeight="1">
      <c r="A27" s="143" t="s">
        <v>148</v>
      </c>
      <c r="B27" s="17">
        <v>98925</v>
      </c>
      <c r="C27" s="17">
        <v>100168</v>
      </c>
      <c r="D27" s="17">
        <v>101179</v>
      </c>
      <c r="E27" s="17">
        <v>101361</v>
      </c>
      <c r="F27" s="17">
        <v>111755</v>
      </c>
      <c r="G27" s="17">
        <v>105426</v>
      </c>
      <c r="H27" s="17">
        <v>105426</v>
      </c>
      <c r="I27" s="17">
        <v>105426</v>
      </c>
      <c r="J27" s="17">
        <v>105426</v>
      </c>
      <c r="K27" s="17">
        <v>105426</v>
      </c>
      <c r="L27" s="17">
        <v>105426</v>
      </c>
      <c r="M27" s="17">
        <v>105426</v>
      </c>
      <c r="N27" s="17">
        <v>102721</v>
      </c>
      <c r="O27" s="17">
        <v>102721</v>
      </c>
      <c r="P27" s="17">
        <v>102721</v>
      </c>
      <c r="Q27" s="17">
        <v>99503</v>
      </c>
      <c r="R27" s="17">
        <v>99503</v>
      </c>
      <c r="S27" s="183">
        <v>89342</v>
      </c>
      <c r="T27" s="183">
        <v>89342</v>
      </c>
      <c r="U27" s="152">
        <f t="shared" si="0"/>
        <v>0</v>
      </c>
    </row>
    <row r="28" spans="1:21" s="17" customFormat="1" ht="15" customHeight="1">
      <c r="A28" s="143" t="s">
        <v>151</v>
      </c>
      <c r="B28" s="17">
        <v>27857</v>
      </c>
      <c r="C28" s="17">
        <v>29741</v>
      </c>
      <c r="D28" s="17">
        <v>30969</v>
      </c>
      <c r="E28" s="17">
        <v>30432</v>
      </c>
      <c r="F28" s="17">
        <v>30709</v>
      </c>
      <c r="G28" s="17">
        <v>30709</v>
      </c>
      <c r="H28" s="17">
        <v>31458</v>
      </c>
      <c r="I28" s="17">
        <v>31458</v>
      </c>
      <c r="J28" s="17">
        <v>31458</v>
      </c>
      <c r="K28" s="17">
        <v>31321</v>
      </c>
      <c r="L28" s="17">
        <v>31321</v>
      </c>
      <c r="M28" s="17">
        <v>31321</v>
      </c>
      <c r="N28" s="17">
        <v>30901</v>
      </c>
      <c r="O28" s="17">
        <v>30732</v>
      </c>
      <c r="P28" s="17">
        <v>30488</v>
      </c>
      <c r="Q28" s="17">
        <v>30201</v>
      </c>
      <c r="R28" s="17">
        <v>30018</v>
      </c>
      <c r="S28" s="183">
        <v>33512</v>
      </c>
      <c r="T28" s="183">
        <v>33304</v>
      </c>
      <c r="U28" s="152">
        <f t="shared" si="0"/>
        <v>11880</v>
      </c>
    </row>
    <row r="29" spans="1:21" s="17" customFormat="1" ht="15" customHeight="1">
      <c r="A29" s="143" t="s">
        <v>149</v>
      </c>
      <c r="B29" s="17">
        <v>3293</v>
      </c>
      <c r="C29" s="17">
        <v>4314</v>
      </c>
      <c r="D29" s="17">
        <v>4314</v>
      </c>
      <c r="E29" s="17">
        <v>4314</v>
      </c>
      <c r="F29" s="17">
        <v>4314</v>
      </c>
      <c r="G29" s="17">
        <v>4314</v>
      </c>
      <c r="H29" s="17">
        <v>4314</v>
      </c>
      <c r="I29" s="17">
        <v>4314</v>
      </c>
      <c r="J29" s="17">
        <v>4314</v>
      </c>
      <c r="K29" s="17">
        <v>4314</v>
      </c>
      <c r="L29" s="17">
        <v>4314</v>
      </c>
      <c r="M29" s="17">
        <v>4314</v>
      </c>
      <c r="N29" s="17">
        <v>4314</v>
      </c>
      <c r="O29" s="17">
        <v>4314</v>
      </c>
      <c r="P29" s="17">
        <v>4323</v>
      </c>
      <c r="Q29" s="17">
        <v>4323</v>
      </c>
      <c r="R29" s="17">
        <v>4323</v>
      </c>
      <c r="S29" s="183">
        <v>1176</v>
      </c>
      <c r="T29" s="183">
        <v>1176</v>
      </c>
      <c r="U29" s="152">
        <f t="shared" si="0"/>
        <v>0</v>
      </c>
    </row>
    <row r="30" spans="1:21" s="17" customFormat="1" ht="15" customHeight="1">
      <c r="A30" s="143" t="s">
        <v>152</v>
      </c>
      <c r="B30" s="17">
        <v>60763</v>
      </c>
      <c r="C30" s="17">
        <v>62460</v>
      </c>
      <c r="D30" s="17">
        <v>66943</v>
      </c>
      <c r="E30" s="17">
        <v>78057</v>
      </c>
      <c r="F30" s="17">
        <v>80312</v>
      </c>
      <c r="G30" s="17">
        <v>84106</v>
      </c>
      <c r="H30" s="17">
        <v>82028</v>
      </c>
      <c r="I30" s="17">
        <v>83873</v>
      </c>
      <c r="J30" s="17">
        <v>82855</v>
      </c>
      <c r="K30" s="17">
        <v>82855</v>
      </c>
      <c r="L30" s="17">
        <v>74705</v>
      </c>
      <c r="M30" s="17">
        <v>80564</v>
      </c>
      <c r="N30" s="17">
        <v>83269</v>
      </c>
      <c r="O30" s="17">
        <v>83269</v>
      </c>
      <c r="P30" s="17">
        <v>83397</v>
      </c>
      <c r="Q30" s="17">
        <v>86615</v>
      </c>
      <c r="R30" s="17">
        <v>86513</v>
      </c>
      <c r="S30" s="183">
        <v>107952</v>
      </c>
      <c r="T30" s="183">
        <v>108853</v>
      </c>
      <c r="U30" s="152">
        <f t="shared" si="0"/>
        <v>0</v>
      </c>
    </row>
    <row r="31" spans="1:21" s="17" customFormat="1" ht="15" customHeight="1">
      <c r="A31" s="142" t="s">
        <v>108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83">
        <v>0</v>
      </c>
      <c r="T31" s="183">
        <v>0</v>
      </c>
      <c r="U31" s="152">
        <f t="shared" si="0"/>
        <v>0</v>
      </c>
    </row>
    <row r="32" spans="1:21" s="17" customFormat="1" ht="15" customHeight="1">
      <c r="A32" s="142" t="s">
        <v>109</v>
      </c>
      <c r="B32" s="17">
        <v>1390</v>
      </c>
      <c r="C32" s="17">
        <v>1358</v>
      </c>
      <c r="D32" s="17">
        <v>935</v>
      </c>
      <c r="E32" s="17">
        <v>1025</v>
      </c>
      <c r="F32" s="17">
        <v>1025</v>
      </c>
      <c r="G32" s="17">
        <v>1025</v>
      </c>
      <c r="H32" s="17">
        <v>3164</v>
      </c>
      <c r="I32" s="17">
        <v>1479</v>
      </c>
      <c r="J32" s="17">
        <v>1665</v>
      </c>
      <c r="K32" s="17">
        <v>1665</v>
      </c>
      <c r="L32" s="17">
        <v>2593</v>
      </c>
      <c r="M32" s="17">
        <v>3768</v>
      </c>
      <c r="N32" s="17">
        <v>2655</v>
      </c>
      <c r="O32" s="17">
        <v>1772</v>
      </c>
      <c r="P32" s="17">
        <v>1772</v>
      </c>
      <c r="Q32" s="17">
        <v>1587</v>
      </c>
      <c r="R32" s="17">
        <v>1587</v>
      </c>
      <c r="S32" s="183">
        <v>706</v>
      </c>
      <c r="T32" s="183">
        <v>5362</v>
      </c>
      <c r="U32" s="152">
        <f>U51+U66</f>
        <v>240921</v>
      </c>
    </row>
    <row r="33" spans="1:21" s="17" customFormat="1" ht="15" customHeight="1">
      <c r="A33" s="142" t="s">
        <v>110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83">
        <v>0</v>
      </c>
      <c r="T33" s="183">
        <v>0</v>
      </c>
      <c r="U33" s="152">
        <f t="shared" si="0"/>
        <v>7361</v>
      </c>
    </row>
    <row r="34" spans="1:21" s="17" customFormat="1" ht="15" customHeight="1">
      <c r="A34" s="142" t="s">
        <v>111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83">
        <v>0</v>
      </c>
      <c r="T34" s="183">
        <v>0</v>
      </c>
      <c r="U34" s="152">
        <f t="shared" si="0"/>
        <v>0</v>
      </c>
    </row>
    <row r="35" spans="1:21" s="17" customFormat="1" ht="15" customHeight="1">
      <c r="A35" s="142" t="s">
        <v>17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83">
        <v>0</v>
      </c>
      <c r="T35" s="183">
        <v>0</v>
      </c>
      <c r="U35" s="152">
        <f t="shared" si="0"/>
        <v>7534</v>
      </c>
    </row>
    <row r="36" spans="1:21" s="16" customFormat="1" ht="15" customHeight="1">
      <c r="A36" s="141" t="s">
        <v>169</v>
      </c>
      <c r="B36" s="16">
        <v>38760</v>
      </c>
      <c r="C36" s="16">
        <v>41187</v>
      </c>
      <c r="D36" s="16">
        <v>40793</v>
      </c>
      <c r="E36" s="16">
        <v>40888</v>
      </c>
      <c r="F36" s="16">
        <v>43669</v>
      </c>
      <c r="G36" s="16">
        <v>41344</v>
      </c>
      <c r="H36" s="16">
        <v>41429</v>
      </c>
      <c r="I36" s="16">
        <v>40792</v>
      </c>
      <c r="J36" s="16">
        <v>40792</v>
      </c>
      <c r="K36" s="16">
        <v>40792</v>
      </c>
      <c r="L36" s="16">
        <v>39868</v>
      </c>
      <c r="M36" s="16">
        <v>40053</v>
      </c>
      <c r="N36" s="16">
        <v>39510</v>
      </c>
      <c r="O36" s="16">
        <v>39341</v>
      </c>
      <c r="P36" s="16">
        <v>39106</v>
      </c>
      <c r="Q36" s="16">
        <v>38634</v>
      </c>
      <c r="R36" s="16">
        <v>38349</v>
      </c>
      <c r="S36" s="152">
        <v>29272</v>
      </c>
      <c r="T36" s="152">
        <v>31170</v>
      </c>
      <c r="U36" s="152">
        <f>SUM(U37:U50)</f>
        <v>32143</v>
      </c>
    </row>
    <row r="37" spans="1:21" s="17" customFormat="1" ht="15" customHeight="1">
      <c r="A37" s="142" t="s">
        <v>68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83">
        <v>0</v>
      </c>
      <c r="T37" s="183">
        <v>0</v>
      </c>
      <c r="U37" s="152">
        <v>0</v>
      </c>
    </row>
    <row r="38" spans="1:21" s="17" customFormat="1" ht="15" customHeight="1">
      <c r="A38" s="142" t="s">
        <v>164</v>
      </c>
      <c r="S38" s="183"/>
      <c r="T38" s="183"/>
      <c r="U38" s="152"/>
    </row>
    <row r="39" spans="1:21" s="17" customFormat="1" ht="15" customHeight="1">
      <c r="A39" s="143" t="s">
        <v>150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83">
        <v>0</v>
      </c>
      <c r="T39" s="183">
        <v>106</v>
      </c>
      <c r="U39" s="152">
        <v>106</v>
      </c>
    </row>
    <row r="40" spans="1:21" s="17" customFormat="1" ht="15" customHeight="1">
      <c r="A40" s="143" t="s">
        <v>231</v>
      </c>
      <c r="B40" s="17">
        <v>293</v>
      </c>
      <c r="C40" s="17">
        <v>74</v>
      </c>
      <c r="D40" s="17">
        <v>74</v>
      </c>
      <c r="E40" s="17">
        <v>122</v>
      </c>
      <c r="F40" s="17">
        <v>122</v>
      </c>
      <c r="G40" s="17">
        <v>122</v>
      </c>
      <c r="H40" s="17">
        <v>48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83">
        <v>0</v>
      </c>
      <c r="T40" s="183">
        <v>0</v>
      </c>
      <c r="U40" s="152">
        <v>0</v>
      </c>
    </row>
    <row r="41" spans="1:21" s="17" customFormat="1" ht="15" customHeight="1">
      <c r="A41" s="142" t="s">
        <v>165</v>
      </c>
      <c r="S41" s="183"/>
      <c r="T41" s="183"/>
      <c r="U41" s="152"/>
    </row>
    <row r="42" spans="1:21" s="17" customFormat="1" ht="15" customHeight="1">
      <c r="A42" s="143" t="s">
        <v>148</v>
      </c>
      <c r="B42" s="17">
        <v>17518</v>
      </c>
      <c r="C42" s="17">
        <v>17614</v>
      </c>
      <c r="D42" s="17">
        <v>16757</v>
      </c>
      <c r="E42" s="17">
        <v>16757</v>
      </c>
      <c r="F42" s="17">
        <v>16762</v>
      </c>
      <c r="G42" s="17">
        <v>14428</v>
      </c>
      <c r="H42" s="17">
        <v>14428</v>
      </c>
      <c r="I42" s="17">
        <v>14428</v>
      </c>
      <c r="J42" s="17">
        <v>14428</v>
      </c>
      <c r="K42" s="17">
        <v>14428</v>
      </c>
      <c r="L42" s="17">
        <v>14428</v>
      </c>
      <c r="M42" s="17">
        <v>14428</v>
      </c>
      <c r="N42" s="17">
        <v>14075</v>
      </c>
      <c r="O42" s="17">
        <v>14075</v>
      </c>
      <c r="P42" s="17">
        <v>14075</v>
      </c>
      <c r="Q42" s="17">
        <v>14075</v>
      </c>
      <c r="R42" s="17">
        <v>14075</v>
      </c>
      <c r="S42" s="183">
        <v>7142</v>
      </c>
      <c r="T42" s="183">
        <v>7142</v>
      </c>
      <c r="U42" s="152">
        <v>7142</v>
      </c>
    </row>
    <row r="43" spans="1:21" s="17" customFormat="1" ht="15" customHeight="1">
      <c r="A43" s="143" t="s">
        <v>151</v>
      </c>
      <c r="B43" s="17">
        <v>9798</v>
      </c>
      <c r="C43" s="17">
        <v>10642</v>
      </c>
      <c r="D43" s="17">
        <v>10606</v>
      </c>
      <c r="E43" s="17">
        <v>10069</v>
      </c>
      <c r="F43" s="17">
        <v>10762</v>
      </c>
      <c r="G43" s="17">
        <v>10762</v>
      </c>
      <c r="H43" s="17">
        <v>11511</v>
      </c>
      <c r="I43" s="17">
        <v>11511</v>
      </c>
      <c r="J43" s="17">
        <v>11511</v>
      </c>
      <c r="K43" s="17">
        <v>11511</v>
      </c>
      <c r="L43" s="17">
        <v>11511</v>
      </c>
      <c r="M43" s="17">
        <v>11511</v>
      </c>
      <c r="N43" s="17">
        <v>11091</v>
      </c>
      <c r="O43" s="17">
        <v>10922</v>
      </c>
      <c r="P43" s="17">
        <v>10678</v>
      </c>
      <c r="Q43" s="17">
        <v>10391</v>
      </c>
      <c r="R43" s="17">
        <v>10208</v>
      </c>
      <c r="S43" s="183">
        <v>6847</v>
      </c>
      <c r="T43" s="183">
        <v>6847</v>
      </c>
      <c r="U43" s="152">
        <v>6847</v>
      </c>
    </row>
    <row r="44" spans="1:21" s="17" customFormat="1" ht="15" customHeight="1">
      <c r="A44" s="143" t="s">
        <v>149</v>
      </c>
      <c r="B44" s="17">
        <v>19</v>
      </c>
      <c r="C44" s="17">
        <v>1040</v>
      </c>
      <c r="D44" s="17">
        <v>1040</v>
      </c>
      <c r="E44" s="17">
        <v>1040</v>
      </c>
      <c r="F44" s="17">
        <v>1040</v>
      </c>
      <c r="G44" s="17">
        <v>1040</v>
      </c>
      <c r="H44" s="17">
        <v>1040</v>
      </c>
      <c r="I44" s="17">
        <v>1040</v>
      </c>
      <c r="J44" s="17">
        <v>1040</v>
      </c>
      <c r="K44" s="17">
        <v>1040</v>
      </c>
      <c r="L44" s="17">
        <v>1040</v>
      </c>
      <c r="M44" s="17">
        <v>1040</v>
      </c>
      <c r="N44" s="17">
        <v>1040</v>
      </c>
      <c r="O44" s="17">
        <v>1040</v>
      </c>
      <c r="P44" s="17">
        <v>1049</v>
      </c>
      <c r="Q44" s="17">
        <v>1049</v>
      </c>
      <c r="R44" s="17">
        <v>1049</v>
      </c>
      <c r="S44" s="183">
        <v>1032</v>
      </c>
      <c r="T44" s="183">
        <v>1032</v>
      </c>
      <c r="U44" s="152">
        <v>1032</v>
      </c>
    </row>
    <row r="45" spans="1:21" s="17" customFormat="1" ht="15" customHeight="1">
      <c r="A45" s="143" t="s">
        <v>152</v>
      </c>
      <c r="B45" s="17">
        <v>10968</v>
      </c>
      <c r="C45" s="17">
        <v>11685</v>
      </c>
      <c r="D45" s="17">
        <v>12184</v>
      </c>
      <c r="E45" s="17">
        <v>12768</v>
      </c>
      <c r="F45" s="17">
        <v>14851</v>
      </c>
      <c r="G45" s="17">
        <v>14860</v>
      </c>
      <c r="H45" s="17">
        <v>14098</v>
      </c>
      <c r="I45" s="17">
        <v>13509</v>
      </c>
      <c r="J45" s="17">
        <v>13509</v>
      </c>
      <c r="K45" s="17">
        <v>13509</v>
      </c>
      <c r="L45" s="17">
        <v>11860</v>
      </c>
      <c r="M45" s="17">
        <v>11860</v>
      </c>
      <c r="N45" s="17">
        <v>12213</v>
      </c>
      <c r="O45" s="17">
        <v>12213</v>
      </c>
      <c r="P45" s="17">
        <v>12213</v>
      </c>
      <c r="Q45" s="17">
        <v>12213</v>
      </c>
      <c r="R45" s="17">
        <v>12111</v>
      </c>
      <c r="S45" s="183">
        <v>14119</v>
      </c>
      <c r="T45" s="183">
        <v>14608</v>
      </c>
      <c r="U45" s="152">
        <v>15292</v>
      </c>
    </row>
    <row r="46" spans="1:21" s="17" customFormat="1" ht="15" customHeight="1">
      <c r="A46" s="142" t="s">
        <v>108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83">
        <v>0</v>
      </c>
      <c r="T46" s="183">
        <v>0</v>
      </c>
      <c r="U46" s="152">
        <v>0</v>
      </c>
    </row>
    <row r="47" spans="1:21" s="17" customFormat="1" ht="15" customHeight="1">
      <c r="A47" s="142" t="s">
        <v>109</v>
      </c>
      <c r="B47" s="17">
        <v>164</v>
      </c>
      <c r="C47" s="17">
        <v>132</v>
      </c>
      <c r="D47" s="17">
        <v>132</v>
      </c>
      <c r="E47" s="17">
        <v>132</v>
      </c>
      <c r="F47" s="17">
        <v>132</v>
      </c>
      <c r="G47" s="17">
        <v>132</v>
      </c>
      <c r="H47" s="17">
        <v>304</v>
      </c>
      <c r="I47" s="17">
        <v>304</v>
      </c>
      <c r="J47" s="17">
        <v>304</v>
      </c>
      <c r="K47" s="17">
        <v>304</v>
      </c>
      <c r="L47" s="17">
        <v>1029</v>
      </c>
      <c r="M47" s="17">
        <v>1214</v>
      </c>
      <c r="N47" s="17">
        <v>1091</v>
      </c>
      <c r="O47" s="17">
        <v>1091</v>
      </c>
      <c r="P47" s="17">
        <v>1091</v>
      </c>
      <c r="Q47" s="17">
        <v>906</v>
      </c>
      <c r="R47" s="17">
        <v>906</v>
      </c>
      <c r="S47" s="183">
        <v>132</v>
      </c>
      <c r="T47" s="183">
        <v>1435</v>
      </c>
      <c r="U47" s="152">
        <v>1724</v>
      </c>
    </row>
    <row r="48" spans="1:21" s="17" customFormat="1" ht="15" customHeight="1">
      <c r="A48" s="142" t="s">
        <v>110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83">
        <v>0</v>
      </c>
      <c r="T48" s="183">
        <v>0</v>
      </c>
      <c r="U48" s="152">
        <v>0</v>
      </c>
    </row>
    <row r="49" spans="1:21" s="17" customFormat="1" ht="15" customHeight="1">
      <c r="A49" s="142" t="s">
        <v>111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83">
        <v>0</v>
      </c>
      <c r="T49" s="183">
        <v>0</v>
      </c>
      <c r="U49" s="152">
        <v>0</v>
      </c>
    </row>
    <row r="50" spans="1:21" s="17" customFormat="1" ht="15" customHeight="1">
      <c r="A50" s="142" t="s">
        <v>17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83">
        <v>0</v>
      </c>
      <c r="T50" s="183">
        <v>0</v>
      </c>
      <c r="U50" s="152">
        <v>0</v>
      </c>
    </row>
    <row r="51" spans="1:21" s="16" customFormat="1" ht="15" customHeight="1">
      <c r="A51" s="141" t="s">
        <v>170</v>
      </c>
      <c r="B51" s="16">
        <v>177152</v>
      </c>
      <c r="C51" s="16">
        <v>180740</v>
      </c>
      <c r="D51" s="16">
        <v>193496</v>
      </c>
      <c r="E51" s="16">
        <v>207761</v>
      </c>
      <c r="F51" s="16">
        <v>221250</v>
      </c>
      <c r="G51" s="16">
        <v>221469</v>
      </c>
      <c r="H51" s="16">
        <v>218874</v>
      </c>
      <c r="I51" s="16">
        <v>218695</v>
      </c>
      <c r="J51" s="16">
        <v>217863</v>
      </c>
      <c r="K51" s="16">
        <v>217726</v>
      </c>
      <c r="L51" s="16">
        <v>211428</v>
      </c>
      <c r="M51" s="16">
        <v>219192</v>
      </c>
      <c r="N51" s="16">
        <v>217287</v>
      </c>
      <c r="O51" s="16">
        <v>216344</v>
      </c>
      <c r="P51" s="16">
        <v>216560</v>
      </c>
      <c r="Q51" s="16">
        <v>216591</v>
      </c>
      <c r="R51" s="16">
        <v>216591</v>
      </c>
      <c r="S51" s="152">
        <v>238074</v>
      </c>
      <c r="T51" s="152">
        <v>240890</v>
      </c>
      <c r="U51" s="152">
        <f>SUM(U52:U65)</f>
        <v>240921</v>
      </c>
    </row>
    <row r="52" spans="1:21" s="17" customFormat="1" ht="15" customHeight="1">
      <c r="A52" s="142" t="s">
        <v>68</v>
      </c>
      <c r="B52" s="17">
        <v>4214</v>
      </c>
      <c r="C52" s="17">
        <v>4167</v>
      </c>
      <c r="D52" s="17">
        <v>4167</v>
      </c>
      <c r="E52" s="17">
        <v>4167</v>
      </c>
      <c r="F52" s="17">
        <v>7361</v>
      </c>
      <c r="G52" s="17">
        <v>7361</v>
      </c>
      <c r="H52" s="17">
        <v>7361</v>
      </c>
      <c r="I52" s="17">
        <v>7361</v>
      </c>
      <c r="J52" s="17">
        <v>7361</v>
      </c>
      <c r="K52" s="17">
        <v>7361</v>
      </c>
      <c r="L52" s="17">
        <v>7361</v>
      </c>
      <c r="M52" s="17">
        <v>7361</v>
      </c>
      <c r="N52" s="17">
        <v>7361</v>
      </c>
      <c r="O52" s="17">
        <v>7361</v>
      </c>
      <c r="P52" s="17">
        <v>7361</v>
      </c>
      <c r="Q52" s="17">
        <v>7361</v>
      </c>
      <c r="R52" s="17">
        <v>7361</v>
      </c>
      <c r="S52" s="183">
        <v>7361</v>
      </c>
      <c r="T52" s="183">
        <v>7361</v>
      </c>
      <c r="U52" s="152">
        <v>7361</v>
      </c>
    </row>
    <row r="53" spans="1:21" s="17" customFormat="1" ht="15" customHeight="1">
      <c r="A53" s="142" t="s">
        <v>164</v>
      </c>
      <c r="S53" s="183"/>
      <c r="T53" s="183"/>
      <c r="U53" s="152"/>
    </row>
    <row r="54" spans="1:21" s="17" customFormat="1" ht="15" customHeight="1">
      <c r="A54" s="143" t="s">
        <v>150</v>
      </c>
      <c r="B54" s="17">
        <v>3408</v>
      </c>
      <c r="C54" s="17">
        <v>3510</v>
      </c>
      <c r="D54" s="17">
        <v>4432</v>
      </c>
      <c r="E54" s="17">
        <v>4816</v>
      </c>
      <c r="F54" s="17">
        <v>4966</v>
      </c>
      <c r="G54" s="17">
        <v>4966</v>
      </c>
      <c r="H54" s="17">
        <v>5026</v>
      </c>
      <c r="I54" s="17">
        <v>5181</v>
      </c>
      <c r="J54" s="17">
        <v>5181</v>
      </c>
      <c r="K54" s="17">
        <v>5181</v>
      </c>
      <c r="L54" s="17">
        <v>5181</v>
      </c>
      <c r="M54" s="17">
        <v>5181</v>
      </c>
      <c r="N54" s="17">
        <v>5181</v>
      </c>
      <c r="O54" s="17">
        <v>5121</v>
      </c>
      <c r="P54" s="17">
        <v>5209</v>
      </c>
      <c r="Q54" s="17">
        <v>5240</v>
      </c>
      <c r="R54" s="17">
        <v>5240</v>
      </c>
      <c r="S54" s="183">
        <v>7534</v>
      </c>
      <c r="T54" s="183">
        <v>7534</v>
      </c>
      <c r="U54" s="152">
        <v>7534</v>
      </c>
    </row>
    <row r="55" spans="1:21" s="17" customFormat="1" ht="15" customHeight="1">
      <c r="A55" s="143" t="s">
        <v>231</v>
      </c>
      <c r="B55" s="17">
        <v>15769</v>
      </c>
      <c r="C55" s="17">
        <v>16135</v>
      </c>
      <c r="D55" s="17">
        <v>21276</v>
      </c>
      <c r="E55" s="17">
        <v>24355</v>
      </c>
      <c r="F55" s="17">
        <v>24355</v>
      </c>
      <c r="G55" s="17">
        <v>24784</v>
      </c>
      <c r="H55" s="17">
        <v>21478</v>
      </c>
      <c r="I55" s="17">
        <v>20395</v>
      </c>
      <c r="J55" s="17">
        <v>20395</v>
      </c>
      <c r="K55" s="17">
        <v>20395</v>
      </c>
      <c r="L55" s="17">
        <v>20395</v>
      </c>
      <c r="M55" s="17">
        <v>21310</v>
      </c>
      <c r="N55" s="17">
        <v>20395</v>
      </c>
      <c r="O55" s="17">
        <v>20395</v>
      </c>
      <c r="P55" s="17">
        <v>20395</v>
      </c>
      <c r="Q55" s="17">
        <v>20395</v>
      </c>
      <c r="R55" s="17">
        <v>20395</v>
      </c>
      <c r="S55" s="183">
        <v>19763</v>
      </c>
      <c r="T55" s="183">
        <v>19022</v>
      </c>
      <c r="U55" s="152">
        <v>19022</v>
      </c>
    </row>
    <row r="56" spans="1:21" s="17" customFormat="1" ht="15" customHeight="1">
      <c r="A56" s="142" t="s">
        <v>165</v>
      </c>
      <c r="S56" s="183"/>
      <c r="T56" s="183"/>
      <c r="U56" s="152"/>
    </row>
    <row r="57" spans="1:21" s="17" customFormat="1" ht="15" customHeight="1">
      <c r="A57" s="143" t="s">
        <v>148</v>
      </c>
      <c r="B57" s="17">
        <v>81407</v>
      </c>
      <c r="C57" s="17">
        <v>82554</v>
      </c>
      <c r="D57" s="17">
        <v>84422</v>
      </c>
      <c r="E57" s="17">
        <v>84604</v>
      </c>
      <c r="F57" s="17">
        <v>94993</v>
      </c>
      <c r="G57" s="17">
        <v>90998</v>
      </c>
      <c r="H57" s="17">
        <v>90998</v>
      </c>
      <c r="I57" s="17">
        <v>90998</v>
      </c>
      <c r="J57" s="17">
        <v>90998</v>
      </c>
      <c r="K57" s="17">
        <v>90998</v>
      </c>
      <c r="L57" s="17">
        <v>90998</v>
      </c>
      <c r="M57" s="17">
        <v>90998</v>
      </c>
      <c r="N57" s="17">
        <v>88646</v>
      </c>
      <c r="O57" s="17">
        <v>88646</v>
      </c>
      <c r="P57" s="17">
        <v>88646</v>
      </c>
      <c r="Q57" s="17">
        <v>85428</v>
      </c>
      <c r="R57" s="17">
        <v>85428</v>
      </c>
      <c r="S57" s="183">
        <v>82200</v>
      </c>
      <c r="T57" s="183">
        <v>82200</v>
      </c>
      <c r="U57" s="152">
        <v>82200</v>
      </c>
    </row>
    <row r="58" spans="1:21" s="17" customFormat="1" ht="15" customHeight="1">
      <c r="A58" s="143" t="s">
        <v>151</v>
      </c>
      <c r="B58" s="17">
        <v>18059</v>
      </c>
      <c r="C58" s="17">
        <v>19099</v>
      </c>
      <c r="D58" s="17">
        <v>20363</v>
      </c>
      <c r="E58" s="17">
        <v>20363</v>
      </c>
      <c r="F58" s="17">
        <v>19947</v>
      </c>
      <c r="G58" s="17">
        <v>19947</v>
      </c>
      <c r="H58" s="17">
        <v>19947</v>
      </c>
      <c r="I58" s="17">
        <v>19947</v>
      </c>
      <c r="J58" s="17">
        <v>19947</v>
      </c>
      <c r="K58" s="17">
        <v>19810</v>
      </c>
      <c r="L58" s="17">
        <v>19810</v>
      </c>
      <c r="M58" s="17">
        <v>19810</v>
      </c>
      <c r="N58" s="17">
        <v>19810</v>
      </c>
      <c r="O58" s="17">
        <v>19810</v>
      </c>
      <c r="P58" s="17">
        <v>19810</v>
      </c>
      <c r="Q58" s="17">
        <v>19810</v>
      </c>
      <c r="R58" s="17">
        <v>19810</v>
      </c>
      <c r="S58" s="183">
        <v>26665</v>
      </c>
      <c r="T58" s="183">
        <v>26457</v>
      </c>
      <c r="U58" s="152">
        <v>26457</v>
      </c>
    </row>
    <row r="59" spans="1:21" s="17" customFormat="1" ht="15" customHeight="1">
      <c r="A59" s="143" t="s">
        <v>149</v>
      </c>
      <c r="B59" s="17">
        <v>3274</v>
      </c>
      <c r="C59" s="17">
        <v>3274</v>
      </c>
      <c r="D59" s="17">
        <v>3274</v>
      </c>
      <c r="E59" s="17">
        <v>3274</v>
      </c>
      <c r="F59" s="17">
        <v>3274</v>
      </c>
      <c r="G59" s="17">
        <v>3274</v>
      </c>
      <c r="H59" s="17">
        <v>3274</v>
      </c>
      <c r="I59" s="17">
        <v>3274</v>
      </c>
      <c r="J59" s="17">
        <v>3274</v>
      </c>
      <c r="K59" s="17">
        <v>3274</v>
      </c>
      <c r="L59" s="17">
        <v>3274</v>
      </c>
      <c r="M59" s="17">
        <v>3274</v>
      </c>
      <c r="N59" s="17">
        <v>3274</v>
      </c>
      <c r="O59" s="17">
        <v>3274</v>
      </c>
      <c r="P59" s="17">
        <v>3274</v>
      </c>
      <c r="Q59" s="17">
        <v>3274</v>
      </c>
      <c r="R59" s="17">
        <v>3274</v>
      </c>
      <c r="S59" s="183">
        <v>144</v>
      </c>
      <c r="T59" s="183">
        <v>144</v>
      </c>
      <c r="U59" s="152">
        <v>144</v>
      </c>
    </row>
    <row r="60" spans="1:21" s="17" customFormat="1" ht="15" customHeight="1">
      <c r="A60" s="143" t="s">
        <v>152</v>
      </c>
      <c r="B60" s="17">
        <v>49795</v>
      </c>
      <c r="C60" s="17">
        <v>50775</v>
      </c>
      <c r="D60" s="17">
        <v>54759</v>
      </c>
      <c r="E60" s="17">
        <v>65289</v>
      </c>
      <c r="F60" s="17">
        <v>65461</v>
      </c>
      <c r="G60" s="17">
        <v>69246</v>
      </c>
      <c r="H60" s="17">
        <v>67930</v>
      </c>
      <c r="I60" s="17">
        <v>70364</v>
      </c>
      <c r="J60" s="17">
        <v>69346</v>
      </c>
      <c r="K60" s="17">
        <v>69346</v>
      </c>
      <c r="L60" s="17">
        <v>62845</v>
      </c>
      <c r="M60" s="17">
        <v>68704</v>
      </c>
      <c r="N60" s="17">
        <v>71056</v>
      </c>
      <c r="O60" s="17">
        <v>71056</v>
      </c>
      <c r="P60" s="17">
        <v>71184</v>
      </c>
      <c r="Q60" s="17">
        <v>74402</v>
      </c>
      <c r="R60" s="17">
        <v>74402</v>
      </c>
      <c r="S60" s="183">
        <v>93833</v>
      </c>
      <c r="T60" s="183">
        <v>94245</v>
      </c>
      <c r="U60" s="152">
        <v>88047</v>
      </c>
    </row>
    <row r="61" spans="1:21" s="17" customFormat="1" ht="15" customHeight="1">
      <c r="A61" s="142" t="s">
        <v>108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83">
        <v>0</v>
      </c>
      <c r="T61" s="183">
        <v>0</v>
      </c>
      <c r="U61" s="152">
        <v>0</v>
      </c>
    </row>
    <row r="62" spans="1:21" s="17" customFormat="1" ht="15" customHeight="1">
      <c r="A62" s="142" t="s">
        <v>109</v>
      </c>
      <c r="B62" s="17">
        <v>1226</v>
      </c>
      <c r="C62" s="17">
        <v>1226</v>
      </c>
      <c r="D62" s="17">
        <v>803</v>
      </c>
      <c r="E62" s="17">
        <v>893</v>
      </c>
      <c r="F62" s="17">
        <v>893</v>
      </c>
      <c r="G62" s="17">
        <v>893</v>
      </c>
      <c r="H62" s="17">
        <v>2860</v>
      </c>
      <c r="I62" s="17">
        <v>1175</v>
      </c>
      <c r="J62" s="17">
        <v>1361</v>
      </c>
      <c r="K62" s="17">
        <v>1361</v>
      </c>
      <c r="L62" s="17">
        <v>1564</v>
      </c>
      <c r="M62" s="17">
        <v>2554</v>
      </c>
      <c r="N62" s="17">
        <v>1564</v>
      </c>
      <c r="O62" s="17">
        <v>681</v>
      </c>
      <c r="P62" s="17">
        <v>681</v>
      </c>
      <c r="Q62" s="17">
        <v>681</v>
      </c>
      <c r="R62" s="17">
        <v>681</v>
      </c>
      <c r="S62" s="183">
        <v>574</v>
      </c>
      <c r="T62" s="183">
        <v>3927</v>
      </c>
      <c r="U62" s="152">
        <v>10156</v>
      </c>
    </row>
    <row r="63" spans="1:21" s="17" customFormat="1" ht="15" customHeight="1">
      <c r="A63" s="142" t="s">
        <v>110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83">
        <v>0</v>
      </c>
      <c r="T63" s="183">
        <v>0</v>
      </c>
      <c r="U63" s="152">
        <v>0</v>
      </c>
    </row>
    <row r="64" spans="1:30" s="17" customFormat="1" ht="15" customHeight="1">
      <c r="A64" s="142" t="s">
        <v>111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83">
        <v>0</v>
      </c>
      <c r="T64" s="183">
        <v>0</v>
      </c>
      <c r="U64" s="152">
        <v>0</v>
      </c>
      <c r="AD64" s="16"/>
    </row>
    <row r="65" spans="1:30" s="17" customFormat="1" ht="15" customHeight="1" thickBot="1">
      <c r="A65" s="144" t="s">
        <v>17</v>
      </c>
      <c r="B65" s="18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89">
        <v>0</v>
      </c>
      <c r="T65" s="189">
        <v>0</v>
      </c>
      <c r="U65" s="153">
        <v>0</v>
      </c>
      <c r="AD65" s="16"/>
    </row>
    <row r="66" spans="1:30" s="17" customFormat="1" ht="15" customHeight="1">
      <c r="A66" s="145" t="s">
        <v>277</v>
      </c>
      <c r="S66" s="179"/>
      <c r="U66" s="179"/>
      <c r="AD66" s="16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U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臨時職員63</cp:lastModifiedBy>
  <cp:lastPrinted>2011-11-28T02:05:45Z</cp:lastPrinted>
  <dcterms:created xsi:type="dcterms:W3CDTF">2008-07-23T04:16:47Z</dcterms:created>
  <dcterms:modified xsi:type="dcterms:W3CDTF">2020-02-17T04:13:56Z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