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tabRatio="751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-2" sheetId="14" r:id="rId14"/>
  </sheets>
  <definedNames/>
  <calcPr fullCalcOnLoad="1"/>
</workbook>
</file>

<file path=xl/sharedStrings.xml><?xml version="1.0" encoding="utf-8"?>
<sst xmlns="http://schemas.openxmlformats.org/spreadsheetml/2006/main" count="698" uniqueCount="506">
  <si>
    <t>市役所所在地</t>
  </si>
  <si>
    <t>位置</t>
  </si>
  <si>
    <t>東西</t>
  </si>
  <si>
    <t>南北</t>
  </si>
  <si>
    <t>最高</t>
  </si>
  <si>
    <t>東経</t>
  </si>
  <si>
    <t>北緯</t>
  </si>
  <si>
    <t>河川区分</t>
  </si>
  <si>
    <t>小支川</t>
  </si>
  <si>
    <t>１級河川</t>
  </si>
  <si>
    <t>由良川</t>
  </si>
  <si>
    <t>滝の尻川</t>
  </si>
  <si>
    <t>栗柄</t>
  </si>
  <si>
    <t>岼ヶ鼻川</t>
  </si>
  <si>
    <t>桑原</t>
  </si>
  <si>
    <t>京都府界</t>
  </si>
  <si>
    <t>友淵川</t>
  </si>
  <si>
    <t>水谷川の合流点</t>
  </si>
  <si>
    <t>同上</t>
  </si>
  <si>
    <t>桑原川</t>
  </si>
  <si>
    <t>友淵川への合流点</t>
  </si>
  <si>
    <t>宮立川</t>
  </si>
  <si>
    <t>本郷</t>
  </si>
  <si>
    <t>加古川</t>
  </si>
  <si>
    <t>東条川</t>
  </si>
  <si>
    <t>今田町四斗谷</t>
  </si>
  <si>
    <t>東条川への合流点</t>
  </si>
  <si>
    <t>明神川</t>
  </si>
  <si>
    <t>今田町市原</t>
  </si>
  <si>
    <t>篠山川</t>
  </si>
  <si>
    <t>大山川</t>
  </si>
  <si>
    <t>追入</t>
  </si>
  <si>
    <t>篠山川への合流点</t>
  </si>
  <si>
    <t>天内川</t>
  </si>
  <si>
    <t>大山上</t>
  </si>
  <si>
    <t>大山川への合流点</t>
  </si>
  <si>
    <t>宮田川</t>
  </si>
  <si>
    <t>小坂川</t>
  </si>
  <si>
    <t>小坂</t>
  </si>
  <si>
    <t>宮田川への合流点</t>
  </si>
  <si>
    <t>第一種低層住居専用地域</t>
  </si>
  <si>
    <t>第二種中高層住居専用地域</t>
  </si>
  <si>
    <t>住宅地区</t>
  </si>
  <si>
    <t>商業地区</t>
  </si>
  <si>
    <t>工業地区</t>
  </si>
  <si>
    <t>村落地区</t>
  </si>
  <si>
    <t>田</t>
  </si>
  <si>
    <t>畑</t>
  </si>
  <si>
    <t>件数</t>
  </si>
  <si>
    <t>面積</t>
  </si>
  <si>
    <t>最低</t>
  </si>
  <si>
    <t>平均</t>
  </si>
  <si>
    <t>資料：消防本部</t>
  </si>
  <si>
    <t>35°04′</t>
  </si>
  <si>
    <t>用途地域</t>
  </si>
  <si>
    <t>※　</t>
  </si>
  <si>
    <t>※</t>
  </si>
  <si>
    <t>周辺の土地の利用の状況</t>
  </si>
  <si>
    <t>135°13′</t>
  </si>
  <si>
    <t>形状</t>
  </si>
  <si>
    <t>幹 川</t>
  </si>
  <si>
    <t>支 川</t>
  </si>
  <si>
    <t>下 流 端</t>
  </si>
  <si>
    <t>広ぼう(km)</t>
  </si>
  <si>
    <t>海抜(ｍ)</t>
  </si>
  <si>
    <t>(注)評価額及び筆数は、課税対象分の土地の数値である。</t>
  </si>
  <si>
    <t>(注)課税対象分</t>
  </si>
  <si>
    <t>(注)課税対象の土地で法定免税点以上のもの。</t>
  </si>
  <si>
    <t>明 22.4.1</t>
  </si>
  <si>
    <t>篠山町</t>
  </si>
  <si>
    <t>八上村</t>
  </si>
  <si>
    <t>畑村</t>
  </si>
  <si>
    <t>城北村</t>
  </si>
  <si>
    <t>岡野村</t>
  </si>
  <si>
    <t>昭 30.4.20</t>
  </si>
  <si>
    <t>日置村</t>
  </si>
  <si>
    <t>後川村</t>
  </si>
  <si>
    <t>城東村</t>
  </si>
  <si>
    <t>城東町</t>
  </si>
  <si>
    <t>明 25.1.8</t>
  </si>
  <si>
    <t>昭 30.4.10</t>
  </si>
  <si>
    <t>昭 35.1.1</t>
  </si>
  <si>
    <t>福住村</t>
  </si>
  <si>
    <t>大芋村</t>
  </si>
  <si>
    <t>村雲村</t>
  </si>
  <si>
    <t>多紀村</t>
  </si>
  <si>
    <t>多紀町</t>
  </si>
  <si>
    <t>昭 30.4.15</t>
  </si>
  <si>
    <t>昭 50.3.28</t>
  </si>
  <si>
    <t>南河内村</t>
  </si>
  <si>
    <t>北河内村</t>
  </si>
  <si>
    <t>草山村</t>
  </si>
  <si>
    <t>(西北村)</t>
  </si>
  <si>
    <t>西紀村</t>
  </si>
  <si>
    <t>西紀町</t>
  </si>
  <si>
    <t>昭 30.1.1</t>
  </si>
  <si>
    <t>大山村</t>
  </si>
  <si>
    <t>味間村</t>
  </si>
  <si>
    <t>城南村</t>
  </si>
  <si>
    <t>古市村</t>
  </si>
  <si>
    <t>丹南町</t>
  </si>
  <si>
    <t>今田村</t>
  </si>
  <si>
    <t>今田町</t>
  </si>
  <si>
    <t>昭 35.4.1</t>
  </si>
  <si>
    <t>(篠山町)</t>
  </si>
  <si>
    <t>篠山市</t>
  </si>
  <si>
    <t>平 11.4.1</t>
  </si>
  <si>
    <t>市役所の位置</t>
  </si>
  <si>
    <t>利用の現況</t>
  </si>
  <si>
    <t>※印は代表標準地</t>
  </si>
  <si>
    <t>総数</t>
  </si>
  <si>
    <t>農家住宅</t>
  </si>
  <si>
    <t>一般個人住宅</t>
  </si>
  <si>
    <t>集団住宅</t>
  </si>
  <si>
    <t>工場施設等用地</t>
  </si>
  <si>
    <t>農業用施設用地</t>
  </si>
  <si>
    <t>商業・サービス業</t>
  </si>
  <si>
    <t>駐車場用地</t>
  </si>
  <si>
    <t>道水路・鉄道用地</t>
  </si>
  <si>
    <t>その他</t>
  </si>
  <si>
    <t>所有者数</t>
  </si>
  <si>
    <t>地積</t>
  </si>
  <si>
    <t>筆数</t>
  </si>
  <si>
    <t>(単位：km)</t>
  </si>
  <si>
    <t>面積(ha)</t>
  </si>
  <si>
    <t>床面積(㎡)</t>
  </si>
  <si>
    <t>評価額(千円)</t>
  </si>
  <si>
    <t>平均価額(円/㎡)</t>
  </si>
  <si>
    <t>棟数(棟)</t>
  </si>
  <si>
    <t>棟数(棟)</t>
  </si>
  <si>
    <t>　(単位：件、㎡)</t>
  </si>
  <si>
    <t>基準地
番号</t>
  </si>
  <si>
    <t>総面積
(㎢)</t>
  </si>
  <si>
    <t>木造</t>
  </si>
  <si>
    <t>非木造</t>
  </si>
  <si>
    <t>合計</t>
  </si>
  <si>
    <t>筆数</t>
  </si>
  <si>
    <t>(60,200)</t>
  </si>
  <si>
    <t>水道、下水</t>
  </si>
  <si>
    <t>西7m市道</t>
  </si>
  <si>
    <t>地域</t>
  </si>
  <si>
    <t>路線商業地域</t>
  </si>
  <si>
    <t>宅地域</t>
  </si>
  <si>
    <t>が建ち並ぶ地域</t>
  </si>
  <si>
    <t>ち並ぶ路線商業地域</t>
  </si>
  <si>
    <t>工業地域</t>
  </si>
  <si>
    <t>鉄道その他の主要
な交通施設との
接近の状況</t>
  </si>
  <si>
    <t>都市計画法その他
法令の制限で
主要なもの</t>
  </si>
  <si>
    <t>所在及び地番並びに住居表示</t>
  </si>
  <si>
    <t>(70,200)</t>
  </si>
  <si>
    <t>(50,100)</t>
  </si>
  <si>
    <t>1㎡当たり
の価格(円)</t>
  </si>
  <si>
    <t>地積(内
私道分)
(㎡)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</si>
  <si>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</si>
  <si>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</si>
  <si>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</si>
  <si>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</si>
  <si>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</si>
  <si>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</si>
  <si>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9 地目別地積の概要</t>
  </si>
  <si>
    <t>10 地価公示及び地価調査</t>
  </si>
  <si>
    <t>11 農地転用状況</t>
  </si>
  <si>
    <t>12 気象状況</t>
  </si>
  <si>
    <t>総数</t>
  </si>
  <si>
    <t>地積(㎡)</t>
  </si>
  <si>
    <t>評価額(千円)</t>
  </si>
  <si>
    <t>宅地</t>
  </si>
  <si>
    <t>山林</t>
  </si>
  <si>
    <t>雑種地</t>
  </si>
  <si>
    <t>その他</t>
  </si>
  <si>
    <t>構成比(%)</t>
  </si>
  <si>
    <t>評価額(千円)</t>
  </si>
  <si>
    <t>降水量</t>
  </si>
  <si>
    <t>風速(m/秒)</t>
  </si>
  <si>
    <t>総量(mm)</t>
  </si>
  <si>
    <t>気温(℃)</t>
  </si>
  <si>
    <t>最高</t>
  </si>
  <si>
    <t>最高日</t>
  </si>
  <si>
    <t>最低</t>
  </si>
  <si>
    <t>最低日</t>
  </si>
  <si>
    <t>日最大風速日数(10m/秒以上)</t>
  </si>
  <si>
    <t>日最大風速日数
(10m/秒以上)</t>
  </si>
  <si>
    <t>雲部村</t>
  </si>
  <si>
    <t>1:2</t>
  </si>
  <si>
    <t>LS2</t>
  </si>
  <si>
    <t>域</t>
  </si>
  <si>
    <t>1:1.5</t>
  </si>
  <si>
    <t>1:1.2</t>
  </si>
  <si>
    <t>W2</t>
  </si>
  <si>
    <t>S2</t>
  </si>
  <si>
    <t>1:2.5</t>
  </si>
  <si>
    <t>W1</t>
  </si>
  <si>
    <t>1:1</t>
  </si>
  <si>
    <t>3:1</t>
  </si>
  <si>
    <t>1.5:1</t>
  </si>
  <si>
    <t>S3</t>
  </si>
  <si>
    <t>(注)農地法第4条又は第5条申請、届出及び農地法施行規則第5条第1号による届出を集計したものである。</t>
  </si>
  <si>
    <t>年　次</t>
  </si>
  <si>
    <t>年　次</t>
  </si>
  <si>
    <t>種　別</t>
  </si>
  <si>
    <t>月　次</t>
  </si>
  <si>
    <t>8 地目別土地所有者数等</t>
  </si>
  <si>
    <t>7 家屋床面積及び評価額</t>
  </si>
  <si>
    <t>奥池</t>
  </si>
  <si>
    <t>浜谷池</t>
  </si>
  <si>
    <t>鍔市ダム</t>
  </si>
  <si>
    <t>弁天池</t>
  </si>
  <si>
    <t>八幡谷ダム</t>
  </si>
  <si>
    <t>奥谷池</t>
  </si>
  <si>
    <t>藤岡ダム</t>
  </si>
  <si>
    <t>佐仲ダム</t>
  </si>
  <si>
    <t>五坊谷池</t>
  </si>
  <si>
    <t>古坂池</t>
  </si>
  <si>
    <t>鍋塚池</t>
  </si>
  <si>
    <t>田口池</t>
  </si>
  <si>
    <t>東谷池</t>
  </si>
  <si>
    <t>黒石ダム</t>
  </si>
  <si>
    <t>萩原上池</t>
  </si>
  <si>
    <t>　資料：農業委員会事務局</t>
  </si>
  <si>
    <t>資料：まちづくり部地域整備課</t>
  </si>
  <si>
    <t>(注)※は水系延長</t>
  </si>
  <si>
    <t>最高月日</t>
  </si>
  <si>
    <t>最低月日</t>
  </si>
  <si>
    <t>最大時量</t>
  </si>
  <si>
    <t>最大風速</t>
  </si>
  <si>
    <t>区域等</t>
  </si>
  <si>
    <t>平成30年</t>
  </si>
  <si>
    <t>1.2:1</t>
  </si>
  <si>
    <t>1:4</t>
  </si>
  <si>
    <t>商業地域</t>
  </si>
  <si>
    <t>兵庫県丹波篠山市北新町４１番地</t>
  </si>
  <si>
    <t>丹波篠山市</t>
  </si>
  <si>
    <t>令 1.5.1</t>
  </si>
  <si>
    <t>丹波篠山市東浜谷１５４</t>
  </si>
  <si>
    <t>丹波篠山市火打岩８８</t>
  </si>
  <si>
    <t>丹波篠山市小原３８９</t>
  </si>
  <si>
    <t>丹波篠山市川原５４４</t>
  </si>
  <si>
    <t>丹波篠山市殿町４１６</t>
  </si>
  <si>
    <t>丹波篠山市小坂４５９－２</t>
  </si>
  <si>
    <t>丹波篠山市坂本３０２</t>
  </si>
  <si>
    <t>丹波篠山市大山宮１６９</t>
  </si>
  <si>
    <t>丹波篠山市真南条上１４３６</t>
  </si>
  <si>
    <t>丹波篠山市今田町黒石１８７</t>
  </si>
  <si>
    <t>平成30年度</t>
  </si>
  <si>
    <t>戻る</t>
  </si>
  <si>
    <t>1 土地・気象</t>
  </si>
  <si>
    <t>1 位置等</t>
  </si>
  <si>
    <t>2 市域の変遷</t>
  </si>
  <si>
    <t>3 主要池</t>
  </si>
  <si>
    <t>4 主要河川</t>
  </si>
  <si>
    <t>5 都市計画区域及び用途地域指定面積</t>
  </si>
  <si>
    <t>6 用途地域別地積及び評価額</t>
  </si>
  <si>
    <t>7 家屋床面積及び評価額</t>
  </si>
  <si>
    <t>9 地目別地積の概要</t>
  </si>
  <si>
    <t>10 地価公示及び地価調査</t>
  </si>
  <si>
    <t>11 農地転用状況</t>
  </si>
  <si>
    <t>12 気象状況</t>
  </si>
  <si>
    <t>12-2 気象状況(つづき)</t>
  </si>
  <si>
    <t>12 気象状況(つづき)</t>
  </si>
  <si>
    <t>平成31年</t>
  </si>
  <si>
    <t>区 域</t>
  </si>
  <si>
    <t>総数</t>
  </si>
  <si>
    <t>平成31年</t>
  </si>
  <si>
    <t>令和2年</t>
  </si>
  <si>
    <t>(単位：人、㎡)</t>
  </si>
  <si>
    <t>地目</t>
  </si>
  <si>
    <t>原野</t>
  </si>
  <si>
    <t>名　称</t>
  </si>
  <si>
    <t>所　在　地</t>
  </si>
  <si>
    <t>満水面積(ha)</t>
  </si>
  <si>
    <t>かんがい面積(ha)</t>
  </si>
  <si>
    <t>貯水量(千㎥)</t>
  </si>
  <si>
    <t>割合(%)</t>
  </si>
  <si>
    <t>篠山都市計画区域</t>
  </si>
  <si>
    <t>面積(ha)</t>
  </si>
  <si>
    <t>第一種住居地域</t>
  </si>
  <si>
    <t>第二種住居地域</t>
  </si>
  <si>
    <t>近隣商業地域</t>
  </si>
  <si>
    <t>準工業地域</t>
  </si>
  <si>
    <t>令和元年度</t>
  </si>
  <si>
    <t>令和元年</t>
  </si>
  <si>
    <t>河  川  名</t>
  </si>
  <si>
    <t>区　間</t>
  </si>
  <si>
    <t>延長</t>
  </si>
  <si>
    <t>上 流 端</t>
  </si>
  <si>
    <t>竹田川</t>
  </si>
  <si>
    <t>※</t>
  </si>
  <si>
    <t>丹波市春日町界</t>
  </si>
  <si>
    <t>東条川</t>
  </si>
  <si>
    <t>今田町黒石</t>
  </si>
  <si>
    <t>三田市界</t>
  </si>
  <si>
    <t>四斗谷川</t>
  </si>
  <si>
    <t>篠山川</t>
  </si>
  <si>
    <t>大藤川への合流点</t>
  </si>
  <si>
    <t>丹波市山南町界</t>
  </si>
  <si>
    <t>住吉川</t>
  </si>
  <si>
    <t>味間奥</t>
  </si>
  <si>
    <t>篠山川への合流点</t>
  </si>
  <si>
    <t>藤岡川</t>
  </si>
  <si>
    <t>藤岡奥</t>
  </si>
  <si>
    <t>同上</t>
  </si>
  <si>
    <t>新黒岡川</t>
  </si>
  <si>
    <t>黒岡川からの分流点</t>
  </si>
  <si>
    <t>藤岡川への合流点</t>
  </si>
  <si>
    <t>小枕川</t>
  </si>
  <si>
    <t>イヤガ谷川の合流点</t>
  </si>
  <si>
    <t>黒岡川</t>
  </si>
  <si>
    <t>丸山</t>
  </si>
  <si>
    <t>尾根川</t>
  </si>
  <si>
    <t>小多田</t>
  </si>
  <si>
    <t>畑川</t>
  </si>
  <si>
    <t>堂ヶ谷川の合流点</t>
  </si>
  <si>
    <t>鍔市川</t>
  </si>
  <si>
    <t>火打岩</t>
  </si>
  <si>
    <t>畑川への合流点</t>
  </si>
  <si>
    <t>春日江川</t>
  </si>
  <si>
    <t>春日江</t>
  </si>
  <si>
    <t>野々垣川</t>
  </si>
  <si>
    <t>八上上</t>
  </si>
  <si>
    <t>曽地川</t>
  </si>
  <si>
    <t>薊谷川の合流点</t>
  </si>
  <si>
    <t>四十九川</t>
  </si>
  <si>
    <t>曽地中</t>
  </si>
  <si>
    <t>曽地川への合流点</t>
  </si>
  <si>
    <t>辻川</t>
  </si>
  <si>
    <t>辻</t>
  </si>
  <si>
    <t>高野川</t>
  </si>
  <si>
    <t>奥県守</t>
  </si>
  <si>
    <t>籾井川</t>
  </si>
  <si>
    <t>奥原山</t>
  </si>
  <si>
    <t>川原川</t>
  </si>
  <si>
    <t>川原</t>
  </si>
  <si>
    <t>籾井川への合流点</t>
  </si>
  <si>
    <t>水無川</t>
  </si>
  <si>
    <t>福住</t>
  </si>
  <si>
    <t>莜見川</t>
  </si>
  <si>
    <t>四十八滝川の合流点</t>
  </si>
  <si>
    <t>藤坂川</t>
  </si>
  <si>
    <t>藤坂</t>
  </si>
  <si>
    <t>三熊川</t>
  </si>
  <si>
    <t>三熊</t>
  </si>
  <si>
    <t>スグ谷川</t>
  </si>
  <si>
    <t>三熊川への合流点</t>
  </si>
  <si>
    <t>２級河川</t>
  </si>
  <si>
    <t>武庫川</t>
  </si>
  <si>
    <t>武庫川</t>
  </si>
  <si>
    <t>真南条川の合流点</t>
  </si>
  <si>
    <t>羽束川</t>
  </si>
  <si>
    <t>大阪府界</t>
  </si>
  <si>
    <t>天神川</t>
  </si>
  <si>
    <t>住山</t>
  </si>
  <si>
    <t>武庫川への合流点</t>
  </si>
  <si>
    <t>真南条川</t>
  </si>
  <si>
    <t>真南条</t>
  </si>
  <si>
    <t>波賀野川</t>
  </si>
  <si>
    <t>波賀野</t>
  </si>
  <si>
    <t>水道、ガス及び
下水道の整備の
状況</t>
  </si>
  <si>
    <t>前面道路
の状況</t>
  </si>
  <si>
    <t>形状</t>
  </si>
  <si>
    <t>前面道路
の状況</t>
  </si>
  <si>
    <t>水道、ガス及び
下水道の整備の
状況</t>
  </si>
  <si>
    <t>丹波篠山市矢代２２８</t>
  </si>
  <si>
    <t>丹波篠山市藤岡奥４４３</t>
  </si>
  <si>
    <t>丹波篠山市小枕８２０</t>
  </si>
  <si>
    <t>丹波篠山市波賀野</t>
  </si>
  <si>
    <t>丹波篠山市今田町黒石９５－４</t>
  </si>
  <si>
    <t>資料：農都創造部農都整備課</t>
  </si>
  <si>
    <t>令和3年</t>
  </si>
  <si>
    <t>令和3年</t>
  </si>
  <si>
    <t>令和2年度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</si>
  <si>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</si>
  <si>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</si>
  <si>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</si>
  <si>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</si>
  <si>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</si>
  <si>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</si>
  <si>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</si>
  <si>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</si>
  <si>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</si>
  <si>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</si>
  <si>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</si>
  <si>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</si>
  <si>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令和4年</t>
  </si>
  <si>
    <t>令和4年</t>
  </si>
  <si>
    <t>住宅</t>
  </si>
  <si>
    <t>1：1</t>
  </si>
  <si>
    <t>台形 1:2</t>
  </si>
  <si>
    <t>診療所兼住宅</t>
  </si>
  <si>
    <t>1：1.2</t>
  </si>
  <si>
    <t>店舗</t>
  </si>
  <si>
    <t>S1</t>
  </si>
  <si>
    <t>中小規模一般住宅が建ち並ぶ住宅地</t>
  </si>
  <si>
    <t>北5.6m市道</t>
  </si>
  <si>
    <t>水道、ガス、下水</t>
  </si>
  <si>
    <t>JR篠山口 4,500m</t>
  </si>
  <si>
    <t>(都)</t>
  </si>
  <si>
    <t>農家住宅が見られる既成住宅地域</t>
  </si>
  <si>
    <t>西6.4m県道</t>
  </si>
  <si>
    <t>水道、下水</t>
  </si>
  <si>
    <t>JR篠山口 9,500km</t>
  </si>
  <si>
    <t>中規模一般住宅に共同住宅が見られ</t>
  </si>
  <si>
    <t>東6.0m市道</t>
  </si>
  <si>
    <t>JR篠山口 610m</t>
  </si>
  <si>
    <t>(都)二住</t>
  </si>
  <si>
    <t>る住宅地域</t>
  </si>
  <si>
    <t>農家住宅の中に農地が見られる住宅</t>
  </si>
  <si>
    <t>北5.2m市道</t>
  </si>
  <si>
    <t>JR篠山口 1,500m</t>
  </si>
  <si>
    <t>低層の飲食店、事業所等が見られる</t>
  </si>
  <si>
    <t>南西12m県道</t>
  </si>
  <si>
    <t>小売店、飲食店等が見られる</t>
  </si>
  <si>
    <t>南西23.0m国道</t>
  </si>
  <si>
    <t>JR篠山口 250m</t>
  </si>
  <si>
    <t>(都)近商</t>
  </si>
  <si>
    <t>駅前の路線商業地域</t>
  </si>
  <si>
    <t>(80,300)</t>
  </si>
  <si>
    <t>丹波篠山-1</t>
  </si>
  <si>
    <t>丹波篠山-2</t>
  </si>
  <si>
    <t>瀬利字石ヶ坪６９番２</t>
  </si>
  <si>
    <t>杉字五反田７４番１５</t>
  </si>
  <si>
    <t>※丹波篠山-4</t>
  </si>
  <si>
    <t>味間南字東石橋５５９番３</t>
  </si>
  <si>
    <t>丹波篠山5-1</t>
  </si>
  <si>
    <t>風深字土井ノ坪８８番２外</t>
  </si>
  <si>
    <t>丹波篠山5-2</t>
  </si>
  <si>
    <t>大沢２丁目５番２</t>
  </si>
  <si>
    <t>熊谷字森上ノ坪１０番３</t>
  </si>
  <si>
    <t>今田町黒石字イノ坪３０番１</t>
  </si>
  <si>
    <t>池上字中島ノ坪５６６番２９</t>
  </si>
  <si>
    <t>丹波篠山-4</t>
  </si>
  <si>
    <t>古市字南側７９番</t>
  </si>
  <si>
    <t>丹波篠山-5</t>
  </si>
  <si>
    <t>細工所字筱部１４３番２</t>
  </si>
  <si>
    <t>住吉台８９番４</t>
  </si>
  <si>
    <t>丹波篠山-8</t>
  </si>
  <si>
    <t>今田町下立杭字森ノ坪３２１・３２２番(合併)２</t>
  </si>
  <si>
    <t>丹波篠山-9</t>
  </si>
  <si>
    <t>栗柄字中通坪４６２番４</t>
  </si>
  <si>
    <t>二階町５０番</t>
  </si>
  <si>
    <t>吹新字長籔ノ坪７番１</t>
  </si>
  <si>
    <t>丹波篠山5-3</t>
  </si>
  <si>
    <t>宮田字門田ノ坪２１９番１</t>
  </si>
  <si>
    <t>丹波篠山9-1</t>
  </si>
  <si>
    <t>高屋字前ヶ市ノ坪２１０番２外</t>
  </si>
  <si>
    <t>一般住宅のほか農家住宅等が見られる</t>
  </si>
  <si>
    <t>東7.5m市道</t>
  </si>
  <si>
    <t>水道、下水</t>
  </si>
  <si>
    <t>JR篠山口 5,700m</t>
  </si>
  <si>
    <t>住宅地域</t>
  </si>
  <si>
    <t>県道背後の農家住宅等が見られる住</t>
  </si>
  <si>
    <t>南東5.2m市道</t>
  </si>
  <si>
    <t>JR古市 8,100m</t>
  </si>
  <si>
    <t>一般住宅等が建ち並ぶ住宅地域</t>
  </si>
  <si>
    <t>東4.5m市道</t>
  </si>
  <si>
    <t>JR篠山口 5,800m</t>
  </si>
  <si>
    <t>中規模一般住宅等が建ち並ぶ既成住</t>
  </si>
  <si>
    <t>北西4.5m市道</t>
  </si>
  <si>
    <t>水道</t>
  </si>
  <si>
    <t>JR古市 150ｍ</t>
  </si>
  <si>
    <t>農家住宅が点在する農村集落地域</t>
  </si>
  <si>
    <t>西7m市道</t>
  </si>
  <si>
    <t>区画整然とした高台の中規模住宅地</t>
  </si>
  <si>
    <t>(都)一低専</t>
  </si>
  <si>
    <t>県道沿いに立杭焼窯場と一般住宅等</t>
  </si>
  <si>
    <t>JR相野 4,700m</t>
  </si>
  <si>
    <t>農家住宅が見られる古くからの住宅</t>
  </si>
  <si>
    <t>南東4ｍ市道</t>
  </si>
  <si>
    <t>JR丹波大山 10,000m</t>
  </si>
  <si>
    <t>店舗兼住宅</t>
  </si>
  <si>
    <t>南7.2m市道</t>
  </si>
  <si>
    <t>JR篠山口 4,800m</t>
  </si>
  <si>
    <t>娯楽施設、飲食店舗、事業所等が建</t>
  </si>
  <si>
    <t>南11.5m県道</t>
  </si>
  <si>
    <t>JR篠山口 1,400m</t>
  </si>
  <si>
    <t>県道沿いに店舗併用住宅等が見られる</t>
  </si>
  <si>
    <t>西10.9m県道</t>
  </si>
  <si>
    <t>JR丹波大山 2,900m</t>
  </si>
  <si>
    <t>研究所</t>
  </si>
  <si>
    <t>中小工場、研究施設、倉庫等が多い</t>
  </si>
  <si>
    <t>南12.5m市道</t>
  </si>
  <si>
    <t>JR丹波大山 2,400m</t>
  </si>
  <si>
    <t>令和3年度</t>
  </si>
  <si>
    <t>資料：行政経営部課税課  各年1月1日現在</t>
  </si>
  <si>
    <t>資料：行政経営部課税課  各年1月1日現在</t>
  </si>
  <si>
    <t>資料：行政経営部課税課  各年1月1日現在</t>
  </si>
  <si>
    <t>令和5年</t>
  </si>
  <si>
    <t>資料：行政経営部課税課  令和5年1月1日現在</t>
  </si>
  <si>
    <t>令和5年</t>
  </si>
  <si>
    <t>令和4年</t>
  </si>
  <si>
    <t>北新町４８番６外</t>
  </si>
  <si>
    <t>※丹波篠山-2</t>
  </si>
  <si>
    <t>※丹波篠山-3</t>
  </si>
  <si>
    <t>W2</t>
  </si>
  <si>
    <t>※丹波篠山5-1</t>
  </si>
  <si>
    <t>資料：まちづくり部地域整備課(国土交通省｢地価公示」)　令和5年1月1日現在</t>
  </si>
  <si>
    <t>JR篠山口 15,000m</t>
  </si>
  <si>
    <t>※丹波篠山-6</t>
  </si>
  <si>
    <t>南東10.5m県道、</t>
  </si>
  <si>
    <t>北東側道</t>
  </si>
  <si>
    <t>小売店舗や飲食店舗等が立ち並ぶ商</t>
  </si>
  <si>
    <t>業地域</t>
  </si>
  <si>
    <t>S3</t>
  </si>
  <si>
    <t>西側道</t>
  </si>
  <si>
    <t>資料：まちづくり部地域整備課(兵庫県「令和5地価調査」)　令和5年7月1日現在</t>
  </si>
  <si>
    <t>令和4年度</t>
  </si>
  <si>
    <t>資料：まちづくり部地域計画課 令和4年12月現在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</si>
</sst>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0.00_ "/>
    <numFmt numFmtId="183" formatCode="#,##0.0;[Red]\-#,##0.0"/>
    <numFmt numFmtId="184" formatCode="#,##0.00_ ;[Red]\-#,##0.00\ "/>
    <numFmt numFmtId="185" formatCode="#,##0_ ;[Red]\-#,##0\ "/>
    <numFmt numFmtId="186" formatCode="0.00_);[Red]\(0.00\)"/>
    <numFmt numFmtId="187" formatCode="0.0_);[Red]\(0.0\)"/>
    <numFmt numFmtId="188" formatCode="#,##0.0_ ;[Red]\-#,##0.0\ "/>
    <numFmt numFmtId="189" formatCode="0_);[Red]\(0\)"/>
    <numFmt numFmtId="190" formatCode="0.000_ "/>
    <numFmt numFmtId="191" formatCode="0_ "/>
    <numFmt numFmtId="192" formatCode="#,##0.000;[Red]\-#,##0.000"/>
    <numFmt numFmtId="193" formatCode="0.000_ ;[Red]\-0.000\ "/>
    <numFmt numFmtId="194" formatCode="#,##0.000_ ;[Red]\-#,##0.000\ "/>
    <numFmt numFmtId="195" formatCode="#,##0;[Red]#,##0"/>
    <numFmt numFmtId="196" formatCode="&quot;¥&quot;#\!\,##0;[Red]&quot;¥&quot;&quot;¥&quot;\!\-#\!\,##0"/>
    <numFmt numFmtId="197" formatCode="&quot;¥&quot;#\!\,##0\!.00;[Red]&quot;¥&quot;&quot;¥&quot;\!\-#\!\,##0\!.00"/>
    <numFmt numFmtId="198" formatCode="0.0;[Red]0.0"/>
    <numFmt numFmtId="199" formatCode="#,##0_);\(#,##0\)"/>
    <numFmt numFmtId="200" formatCode="\(#,##0\)"/>
    <numFmt numFmtId="201" formatCode="#&quot;日&quot;"/>
    <numFmt numFmtId="202" formatCode="m/d;@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12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7" fillId="0" borderId="0" xfId="73" applyFont="1" applyFill="1" applyAlignment="1">
      <alignment vertical="center"/>
      <protection/>
    </xf>
    <xf numFmtId="0" fontId="7" fillId="0" borderId="0" xfId="73" applyFont="1" applyFill="1" applyAlignment="1">
      <alignment horizontal="center" vertical="center"/>
      <protection/>
    </xf>
    <xf numFmtId="180" fontId="7" fillId="0" borderId="0" xfId="73" applyNumberFormat="1" applyFont="1" applyFill="1" applyAlignment="1">
      <alignment horizontal="center" vertical="center"/>
      <protection/>
    </xf>
    <xf numFmtId="0" fontId="7" fillId="0" borderId="0" xfId="70" applyFont="1" applyFill="1" applyAlignment="1">
      <alignment vertical="center"/>
      <protection/>
    </xf>
    <xf numFmtId="0" fontId="7" fillId="0" borderId="0" xfId="75" applyFont="1" applyFill="1" applyAlignment="1">
      <alignment horizontal="left" vertical="center"/>
      <protection/>
    </xf>
    <xf numFmtId="0" fontId="7" fillId="0" borderId="0" xfId="75" applyFont="1" applyFill="1" applyAlignment="1">
      <alignment vertical="center"/>
      <protection/>
    </xf>
    <xf numFmtId="49" fontId="7" fillId="0" borderId="0" xfId="49" applyNumberFormat="1" applyFont="1" applyFill="1" applyAlignment="1">
      <alignment vertical="center"/>
    </xf>
    <xf numFmtId="49" fontId="7" fillId="0" borderId="0" xfId="75" applyNumberFormat="1" applyFont="1" applyFill="1" applyAlignment="1">
      <alignment vertical="center"/>
      <protection/>
    </xf>
    <xf numFmtId="0" fontId="7" fillId="0" borderId="10" xfId="75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0" xfId="75" applyFont="1" applyFill="1" applyAlignment="1">
      <alignment horizontal="right" vertical="center"/>
      <protection/>
    </xf>
    <xf numFmtId="0" fontId="7" fillId="0" borderId="0" xfId="75" applyFont="1" applyFill="1" applyAlignment="1">
      <alignment horizontal="center" vertical="center"/>
      <protection/>
    </xf>
    <xf numFmtId="38" fontId="7" fillId="0" borderId="0" xfId="49" applyFont="1" applyFill="1" applyAlignment="1">
      <alignment horizontal="right" vertical="center"/>
    </xf>
    <xf numFmtId="0" fontId="7" fillId="0" borderId="11" xfId="49" applyNumberFormat="1" applyFont="1" applyFill="1" applyBorder="1" applyAlignment="1">
      <alignment horizontal="center" vertical="center" wrapText="1"/>
    </xf>
    <xf numFmtId="0" fontId="7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0" xfId="77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0" xfId="68" applyFont="1" applyFill="1" applyAlignment="1">
      <alignment vertical="center"/>
      <protection/>
    </xf>
    <xf numFmtId="0" fontId="7" fillId="0" borderId="0" xfId="68" applyNumberFormat="1" applyFont="1" applyFill="1" applyAlignment="1">
      <alignment vertical="center"/>
      <protection/>
    </xf>
    <xf numFmtId="182" fontId="7" fillId="0" borderId="0" xfId="65" applyNumberFormat="1" applyFont="1" applyFill="1" applyAlignment="1">
      <alignment horizontal="right" vertical="center"/>
      <protection/>
    </xf>
    <xf numFmtId="0" fontId="7" fillId="0" borderId="0" xfId="67" applyFont="1" applyAlignment="1">
      <alignment vertical="center"/>
      <protection/>
    </xf>
    <xf numFmtId="0" fontId="7" fillId="0" borderId="0" xfId="67" applyFont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/>
      <protection/>
    </xf>
    <xf numFmtId="0" fontId="7" fillId="0" borderId="14" xfId="67" applyFont="1" applyBorder="1" applyAlignment="1">
      <alignment horizontal="center" vertical="center"/>
      <protection/>
    </xf>
    <xf numFmtId="0" fontId="7" fillId="0" borderId="15" xfId="67" applyFont="1" applyBorder="1" applyAlignment="1">
      <alignment horizontal="center" vertical="center"/>
      <protection/>
    </xf>
    <xf numFmtId="0" fontId="7" fillId="0" borderId="16" xfId="67" applyFont="1" applyBorder="1" applyAlignment="1">
      <alignment horizontal="center" vertical="center"/>
      <protection/>
    </xf>
    <xf numFmtId="0" fontId="7" fillId="0" borderId="17" xfId="67" applyFont="1" applyBorder="1" applyAlignment="1">
      <alignment horizontal="center" vertical="center"/>
      <protection/>
    </xf>
    <xf numFmtId="0" fontId="7" fillId="0" borderId="18" xfId="67" applyFont="1" applyBorder="1" applyAlignment="1">
      <alignment horizontal="center" vertical="center"/>
      <protection/>
    </xf>
    <xf numFmtId="0" fontId="7" fillId="0" borderId="0" xfId="67" applyFont="1" applyBorder="1" applyAlignment="1">
      <alignment horizontal="center" vertical="center"/>
      <protection/>
    </xf>
    <xf numFmtId="0" fontId="7" fillId="0" borderId="19" xfId="67" applyFont="1" applyBorder="1" applyAlignment="1">
      <alignment horizontal="center" vertical="center"/>
      <protection/>
    </xf>
    <xf numFmtId="0" fontId="7" fillId="0" borderId="10" xfId="68" applyFont="1" applyFill="1" applyBorder="1" applyAlignment="1">
      <alignment horizontal="right" vertical="center"/>
      <protection/>
    </xf>
    <xf numFmtId="0" fontId="7" fillId="0" borderId="20" xfId="67" applyFont="1" applyBorder="1" applyAlignment="1">
      <alignment horizontal="center" vertical="center"/>
      <protection/>
    </xf>
    <xf numFmtId="0" fontId="7" fillId="0" borderId="0" xfId="67" applyFont="1" applyAlignment="1">
      <alignment horizontal="distributed" vertical="center"/>
      <protection/>
    </xf>
    <xf numFmtId="0" fontId="7" fillId="0" borderId="17" xfId="77" applyFont="1" applyFill="1" applyBorder="1" applyAlignment="1">
      <alignment vertical="center" wrapText="1"/>
      <protection/>
    </xf>
    <xf numFmtId="0" fontId="7" fillId="0" borderId="17" xfId="77" applyFont="1" applyFill="1" applyBorder="1" applyAlignment="1">
      <alignment horizontal="left" vertical="center" wrapText="1" indent="1"/>
      <protection/>
    </xf>
    <xf numFmtId="0" fontId="9" fillId="0" borderId="0" xfId="73" applyFont="1" applyFill="1" applyAlignment="1">
      <alignment horizontal="left" vertical="center"/>
      <protection/>
    </xf>
    <xf numFmtId="0" fontId="9" fillId="0" borderId="0" xfId="73" applyFont="1" applyFill="1" applyAlignment="1">
      <alignment vertical="center"/>
      <protection/>
    </xf>
    <xf numFmtId="0" fontId="9" fillId="0" borderId="0" xfId="79" applyFont="1" applyFill="1" applyAlignment="1">
      <alignment horizontal="left" vertical="center"/>
      <protection/>
    </xf>
    <xf numFmtId="0" fontId="9" fillId="0" borderId="0" xfId="70" applyFont="1" applyFill="1" applyAlignment="1">
      <alignment vertical="center"/>
      <protection/>
    </xf>
    <xf numFmtId="0" fontId="9" fillId="0" borderId="0" xfId="75" applyFont="1" applyFill="1" applyAlignment="1">
      <alignment horizontal="left" vertical="center"/>
      <protection/>
    </xf>
    <xf numFmtId="0" fontId="10" fillId="0" borderId="0" xfId="75" applyFont="1" applyFill="1" applyAlignment="1">
      <alignment horizontal="left" vertical="center"/>
      <protection/>
    </xf>
    <xf numFmtId="0" fontId="10" fillId="0" borderId="0" xfId="75" applyFont="1" applyFill="1" applyAlignment="1">
      <alignment vertical="center"/>
      <protection/>
    </xf>
    <xf numFmtId="38" fontId="9" fillId="0" borderId="0" xfId="49" applyFont="1" applyFill="1" applyAlignment="1">
      <alignment horizontal="left" vertical="center"/>
    </xf>
    <xf numFmtId="38" fontId="9" fillId="0" borderId="0" xfId="49" applyFont="1" applyFill="1" applyAlignment="1">
      <alignment horizontal="right" vertical="center"/>
    </xf>
    <xf numFmtId="0" fontId="9" fillId="0" borderId="0" xfId="77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77" applyFont="1" applyFill="1" applyAlignment="1">
      <alignment horizontal="left" vertical="center"/>
      <protection/>
    </xf>
    <xf numFmtId="0" fontId="9" fillId="0" borderId="0" xfId="68" applyFont="1" applyFill="1" applyAlignment="1">
      <alignment horizontal="left" vertical="center"/>
      <protection/>
    </xf>
    <xf numFmtId="0" fontId="9" fillId="0" borderId="0" xfId="68" applyFont="1" applyFill="1" applyAlignment="1">
      <alignment vertical="center"/>
      <protection/>
    </xf>
    <xf numFmtId="0" fontId="9" fillId="0" borderId="0" xfId="0" applyFont="1" applyFill="1" applyAlignment="1">
      <alignment horizontal="left" vertical="center"/>
    </xf>
    <xf numFmtId="0" fontId="9" fillId="0" borderId="0" xfId="67" applyFont="1" applyAlignment="1">
      <alignment vertical="center"/>
      <protection/>
    </xf>
    <xf numFmtId="0" fontId="9" fillId="0" borderId="0" xfId="67" applyFont="1" applyAlignment="1">
      <alignment horizontal="center" vertical="center"/>
      <protection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21" xfId="77" applyFont="1" applyFill="1" applyBorder="1" applyAlignment="1">
      <alignment horizontal="left" vertical="center"/>
      <protection/>
    </xf>
    <xf numFmtId="0" fontId="8" fillId="0" borderId="0" xfId="77" applyFont="1" applyFill="1" applyAlignment="1">
      <alignment vertical="center"/>
      <protection/>
    </xf>
    <xf numFmtId="0" fontId="8" fillId="0" borderId="0" xfId="77" applyFont="1" applyFill="1" applyAlignment="1">
      <alignment horizontal="left" vertical="center"/>
      <protection/>
    </xf>
    <xf numFmtId="0" fontId="8" fillId="0" borderId="21" xfId="77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horizontal="left" vertical="center"/>
    </xf>
    <xf numFmtId="38" fontId="8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0" fontId="8" fillId="0" borderId="0" xfId="75" applyFont="1" applyFill="1" applyAlignment="1">
      <alignment vertical="center"/>
      <protection/>
    </xf>
    <xf numFmtId="0" fontId="8" fillId="0" borderId="0" xfId="75" applyFont="1" applyFill="1" applyAlignment="1">
      <alignment horizontal="left" vertical="center"/>
      <protection/>
    </xf>
    <xf numFmtId="0" fontId="8" fillId="0" borderId="0" xfId="75" applyFont="1" applyFill="1" applyAlignment="1">
      <alignment horizontal="right" vertical="center"/>
      <protection/>
    </xf>
    <xf numFmtId="49" fontId="8" fillId="0" borderId="0" xfId="75" applyNumberFormat="1" applyFont="1" applyFill="1" applyAlignment="1">
      <alignment vertical="center"/>
      <protection/>
    </xf>
    <xf numFmtId="49" fontId="8" fillId="0" borderId="0" xfId="49" applyNumberFormat="1" applyFont="1" applyFill="1" applyAlignment="1">
      <alignment vertical="center"/>
    </xf>
    <xf numFmtId="0" fontId="8" fillId="0" borderId="21" xfId="79" applyFont="1" applyFill="1" applyBorder="1" applyAlignment="1">
      <alignment vertical="center"/>
      <protection/>
    </xf>
    <xf numFmtId="0" fontId="8" fillId="0" borderId="0" xfId="79" applyFont="1" applyFill="1" applyAlignment="1">
      <alignment vertical="center"/>
      <protection/>
    </xf>
    <xf numFmtId="0" fontId="8" fillId="0" borderId="0" xfId="70" applyFont="1" applyFill="1" applyAlignment="1">
      <alignment vertical="center"/>
      <protection/>
    </xf>
    <xf numFmtId="0" fontId="7" fillId="0" borderId="15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7" fillId="0" borderId="11" xfId="77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7" xfId="77" applyFont="1" applyFill="1" applyBorder="1" applyAlignment="1">
      <alignment horizontal="left" vertical="center" wrapText="1"/>
      <protection/>
    </xf>
    <xf numFmtId="0" fontId="7" fillId="0" borderId="16" xfId="77" applyFont="1" applyFill="1" applyBorder="1" applyAlignment="1">
      <alignment horizontal="left" vertical="center" wrapText="1" indent="1"/>
      <protection/>
    </xf>
    <xf numFmtId="0" fontId="7" fillId="0" borderId="17" xfId="49" applyNumberFormat="1" applyFont="1" applyFill="1" applyBorder="1" applyAlignment="1">
      <alignment horizontal="left" vertical="center" wrapText="1"/>
    </xf>
    <xf numFmtId="0" fontId="7" fillId="0" borderId="15" xfId="49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38" fontId="7" fillId="0" borderId="17" xfId="49" applyFont="1" applyFill="1" applyBorder="1" applyAlignment="1">
      <alignment horizontal="left" vertical="center" wrapText="1"/>
    </xf>
    <xf numFmtId="38" fontId="7" fillId="0" borderId="17" xfId="49" applyFont="1" applyFill="1" applyBorder="1" applyAlignment="1">
      <alignment horizontal="left" vertical="center" wrapText="1" indent="1"/>
    </xf>
    <xf numFmtId="38" fontId="7" fillId="0" borderId="22" xfId="49" applyFont="1" applyFill="1" applyBorder="1" applyAlignment="1">
      <alignment horizontal="left" vertical="center" wrapText="1" indent="1"/>
    </xf>
    <xf numFmtId="0" fontId="7" fillId="0" borderId="11" xfId="73" applyFont="1" applyFill="1" applyBorder="1" applyAlignment="1">
      <alignment horizontal="center" vertical="center"/>
      <protection/>
    </xf>
    <xf numFmtId="0" fontId="7" fillId="0" borderId="17" xfId="73" applyFont="1" applyFill="1" applyBorder="1" applyAlignment="1">
      <alignment horizontal="left" vertical="center"/>
      <protection/>
    </xf>
    <xf numFmtId="0" fontId="7" fillId="0" borderId="15" xfId="73" applyFont="1" applyFill="1" applyBorder="1" applyAlignment="1">
      <alignment horizontal="left" vertical="center"/>
      <protection/>
    </xf>
    <xf numFmtId="0" fontId="7" fillId="0" borderId="17" xfId="73" applyFont="1" applyFill="1" applyBorder="1" applyAlignment="1">
      <alignment horizontal="left" vertical="center" indent="1"/>
      <protection/>
    </xf>
    <xf numFmtId="180" fontId="7" fillId="0" borderId="17" xfId="73" applyNumberFormat="1" applyFont="1" applyFill="1" applyBorder="1" applyAlignment="1">
      <alignment horizontal="left" vertical="center" indent="1"/>
      <protection/>
    </xf>
    <xf numFmtId="180" fontId="7" fillId="0" borderId="17" xfId="73" applyNumberFormat="1" applyFont="1" applyFill="1" applyBorder="1" applyAlignment="1">
      <alignment horizontal="left" vertical="center"/>
      <protection/>
    </xf>
    <xf numFmtId="180" fontId="7" fillId="0" borderId="22" xfId="73" applyNumberFormat="1" applyFont="1" applyFill="1" applyBorder="1" applyAlignment="1">
      <alignment horizontal="left" vertical="center"/>
      <protection/>
    </xf>
    <xf numFmtId="0" fontId="7" fillId="0" borderId="23" xfId="73" applyFont="1" applyFill="1" applyBorder="1" applyAlignment="1">
      <alignment horizontal="center" vertical="center"/>
      <protection/>
    </xf>
    <xf numFmtId="0" fontId="7" fillId="0" borderId="15" xfId="79" applyFont="1" applyFill="1" applyBorder="1" applyAlignment="1">
      <alignment vertical="center"/>
      <protection/>
    </xf>
    <xf numFmtId="0" fontId="7" fillId="0" borderId="17" xfId="79" applyFont="1" applyFill="1" applyBorder="1" applyAlignment="1">
      <alignment horizontal="left" vertical="center" indent="1"/>
      <protection/>
    </xf>
    <xf numFmtId="0" fontId="7" fillId="0" borderId="22" xfId="79" applyFont="1" applyFill="1" applyBorder="1" applyAlignment="1">
      <alignment horizontal="left" vertical="center" indent="1"/>
      <protection/>
    </xf>
    <xf numFmtId="0" fontId="7" fillId="0" borderId="13" xfId="67" applyFont="1" applyBorder="1" applyAlignment="1">
      <alignment horizontal="distributed"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0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9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9" fillId="0" borderId="0" xfId="65" applyFont="1" applyFill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7" fillId="0" borderId="12" xfId="69" applyNumberFormat="1" applyFont="1" applyFill="1" applyBorder="1" applyAlignment="1">
      <alignment horizontal="center" vertical="center" wrapText="1"/>
      <protection/>
    </xf>
    <xf numFmtId="0" fontId="7" fillId="0" borderId="14" xfId="69" applyNumberFormat="1" applyFont="1" applyFill="1" applyBorder="1" applyAlignment="1">
      <alignment horizontal="center" vertical="center" wrapText="1"/>
      <protection/>
    </xf>
    <xf numFmtId="3" fontId="7" fillId="0" borderId="0" xfId="69" applyNumberFormat="1" applyFont="1" applyFill="1" applyBorder="1" applyAlignment="1">
      <alignment horizontal="right" vertical="center" wrapText="1"/>
      <protection/>
    </xf>
    <xf numFmtId="0" fontId="7" fillId="0" borderId="0" xfId="69" applyNumberFormat="1" applyFont="1" applyFill="1" applyBorder="1" applyAlignment="1">
      <alignment horizontal="center" vertical="center" wrapText="1"/>
      <protection/>
    </xf>
    <xf numFmtId="3" fontId="7" fillId="0" borderId="10" xfId="69" applyNumberFormat="1" applyFont="1" applyFill="1" applyBorder="1" applyAlignment="1">
      <alignment horizontal="right" vertical="center" wrapText="1"/>
      <protection/>
    </xf>
    <xf numFmtId="0" fontId="8" fillId="0" borderId="0" xfId="66" applyFont="1" applyFill="1" applyAlignment="1">
      <alignment vertical="center"/>
      <protection/>
    </xf>
    <xf numFmtId="182" fontId="8" fillId="0" borderId="0" xfId="66" applyNumberFormat="1" applyFont="1" applyFill="1" applyAlignment="1">
      <alignment horizontal="right" vertical="center"/>
      <protection/>
    </xf>
    <xf numFmtId="0" fontId="8" fillId="0" borderId="0" xfId="76" applyFont="1" applyFill="1" applyAlignment="1">
      <alignment horizontal="left" vertical="center"/>
      <protection/>
    </xf>
    <xf numFmtId="0" fontId="8" fillId="0" borderId="0" xfId="76" applyFont="1" applyFill="1" applyAlignment="1">
      <alignment vertical="center"/>
      <protection/>
    </xf>
    <xf numFmtId="0" fontId="8" fillId="0" borderId="0" xfId="76" applyFont="1" applyFill="1" applyAlignment="1">
      <alignment horizontal="right" vertical="center"/>
      <protection/>
    </xf>
    <xf numFmtId="49" fontId="8" fillId="0" borderId="0" xfId="76" applyNumberFormat="1" applyFont="1" applyFill="1" applyAlignment="1">
      <alignment vertical="center"/>
      <protection/>
    </xf>
    <xf numFmtId="49" fontId="8" fillId="0" borderId="0" xfId="51" applyNumberFormat="1" applyFont="1" applyFill="1" applyAlignment="1">
      <alignment vertical="center"/>
    </xf>
    <xf numFmtId="0" fontId="7" fillId="0" borderId="17" xfId="73" applyFont="1" applyFill="1" applyBorder="1" applyAlignment="1">
      <alignment horizontal="left" vertical="center" wrapText="1" indent="1"/>
      <protection/>
    </xf>
    <xf numFmtId="0" fontId="7" fillId="0" borderId="0" xfId="64" applyFont="1" applyFill="1" applyAlignment="1">
      <alignment vertical="center"/>
      <protection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/>
    </xf>
    <xf numFmtId="0" fontId="7" fillId="0" borderId="11" xfId="78" applyFont="1" applyFill="1" applyBorder="1" applyAlignment="1">
      <alignment horizontal="center" vertical="center" wrapText="1"/>
      <protection/>
    </xf>
    <xf numFmtId="0" fontId="7" fillId="0" borderId="26" xfId="78" applyFont="1" applyFill="1" applyBorder="1" applyAlignment="1">
      <alignment horizontal="center" vertical="center" wrapText="1"/>
      <protection/>
    </xf>
    <xf numFmtId="0" fontId="7" fillId="0" borderId="15" xfId="78" applyFont="1" applyFill="1" applyBorder="1" applyAlignment="1">
      <alignment horizontal="left" vertical="center" wrapText="1"/>
      <protection/>
    </xf>
    <xf numFmtId="0" fontId="7" fillId="0" borderId="17" xfId="78" applyFont="1" applyFill="1" applyBorder="1" applyAlignment="1">
      <alignment horizontal="left" vertical="center" wrapText="1"/>
      <protection/>
    </xf>
    <xf numFmtId="0" fontId="7" fillId="0" borderId="22" xfId="78" applyFont="1" applyFill="1" applyBorder="1" applyAlignment="1">
      <alignment horizontal="left" vertical="center" wrapText="1"/>
      <protection/>
    </xf>
    <xf numFmtId="0" fontId="7" fillId="0" borderId="10" xfId="80" applyFont="1" applyFill="1" applyBorder="1" applyAlignment="1">
      <alignment vertical="center"/>
      <protection/>
    </xf>
    <xf numFmtId="0" fontId="7" fillId="0" borderId="10" xfId="71" applyFont="1" applyFill="1" applyBorder="1" applyAlignment="1">
      <alignment horizontal="right" vertical="center"/>
      <protection/>
    </xf>
    <xf numFmtId="0" fontId="6" fillId="0" borderId="23" xfId="80" applyFont="1" applyFill="1" applyBorder="1" applyAlignment="1">
      <alignment horizontal="center" vertical="center"/>
      <protection/>
    </xf>
    <xf numFmtId="0" fontId="7" fillId="0" borderId="0" xfId="72" applyFont="1" applyFill="1" applyBorder="1" applyAlignment="1">
      <alignment vertical="center"/>
      <protection/>
    </xf>
    <xf numFmtId="38" fontId="7" fillId="0" borderId="0" xfId="72" applyNumberFormat="1" applyFont="1" applyFill="1" applyBorder="1" applyAlignment="1">
      <alignment vertical="center"/>
      <protection/>
    </xf>
    <xf numFmtId="0" fontId="7" fillId="0" borderId="10" xfId="72" applyFont="1" applyFill="1" applyBorder="1" applyAlignment="1">
      <alignment vertical="center"/>
      <protection/>
    </xf>
    <xf numFmtId="38" fontId="7" fillId="0" borderId="10" xfId="72" applyNumberFormat="1" applyFont="1" applyFill="1" applyBorder="1" applyAlignment="1">
      <alignment vertical="center"/>
      <protection/>
    </xf>
    <xf numFmtId="0" fontId="7" fillId="0" borderId="0" xfId="74" applyFont="1" applyFill="1" applyBorder="1" applyAlignment="1">
      <alignment horizontal="right" vertical="center" wrapText="1"/>
      <protection/>
    </xf>
    <xf numFmtId="180" fontId="7" fillId="0" borderId="0" xfId="74" applyNumberFormat="1" applyFont="1" applyFill="1" applyBorder="1" applyAlignment="1">
      <alignment horizontal="right" vertical="center" wrapText="1"/>
      <protection/>
    </xf>
    <xf numFmtId="0" fontId="7" fillId="0" borderId="0" xfId="74" applyFont="1" applyFill="1" applyAlignment="1">
      <alignment vertical="center"/>
      <protection/>
    </xf>
    <xf numFmtId="0" fontId="6" fillId="0" borderId="17" xfId="74" applyFont="1" applyFill="1" applyBorder="1" applyAlignment="1">
      <alignment vertical="center"/>
      <protection/>
    </xf>
    <xf numFmtId="0" fontId="7" fillId="0" borderId="0" xfId="74" applyNumberFormat="1" applyFont="1" applyFill="1" applyBorder="1" applyAlignment="1">
      <alignment horizontal="right" vertical="center" wrapText="1"/>
      <protection/>
    </xf>
    <xf numFmtId="0" fontId="7" fillId="0" borderId="0" xfId="74" applyFont="1" applyFill="1" applyBorder="1" applyAlignment="1">
      <alignment horizontal="right" vertical="center"/>
      <protection/>
    </xf>
    <xf numFmtId="38" fontId="7" fillId="0" borderId="0" xfId="51" applyNumberFormat="1" applyFont="1" applyFill="1" applyBorder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 wrapText="1"/>
    </xf>
    <xf numFmtId="38" fontId="7" fillId="0" borderId="10" xfId="51" applyFont="1" applyFill="1" applyBorder="1" applyAlignment="1">
      <alignment vertical="center"/>
    </xf>
    <xf numFmtId="0" fontId="7" fillId="0" borderId="12" xfId="51" applyNumberFormat="1" applyFont="1" applyFill="1" applyBorder="1" applyAlignment="1">
      <alignment horizontal="center" vertical="center" wrapText="1"/>
    </xf>
    <xf numFmtId="0" fontId="7" fillId="0" borderId="0" xfId="51" applyNumberFormat="1" applyFont="1" applyFill="1" applyBorder="1" applyAlignment="1">
      <alignment horizontal="center" vertical="center" wrapText="1"/>
    </xf>
    <xf numFmtId="188" fontId="7" fillId="0" borderId="0" xfId="51" applyNumberFormat="1" applyFont="1" applyFill="1" applyBorder="1" applyAlignment="1">
      <alignment horizontal="right" vertical="center" wrapText="1"/>
    </xf>
    <xf numFmtId="0" fontId="7" fillId="0" borderId="23" xfId="80" applyFont="1" applyFill="1" applyBorder="1" applyAlignment="1">
      <alignment horizontal="center" vertical="center"/>
      <protection/>
    </xf>
    <xf numFmtId="0" fontId="7" fillId="0" borderId="24" xfId="80" applyFont="1" applyFill="1" applyBorder="1" applyAlignment="1">
      <alignment horizontal="center" vertical="center"/>
      <protection/>
    </xf>
    <xf numFmtId="0" fontId="7" fillId="0" borderId="14" xfId="71" applyFont="1" applyFill="1" applyBorder="1" applyAlignment="1">
      <alignment vertical="center"/>
      <protection/>
    </xf>
    <xf numFmtId="0" fontId="7" fillId="0" borderId="12" xfId="74" applyFont="1" applyFill="1" applyBorder="1" applyAlignment="1">
      <alignment horizontal="center" vertical="center"/>
      <protection/>
    </xf>
    <xf numFmtId="0" fontId="7" fillId="0" borderId="14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vertical="center"/>
      <protection/>
    </xf>
    <xf numFmtId="180" fontId="7" fillId="0" borderId="0" xfId="74" applyNumberFormat="1" applyFont="1" applyFill="1" applyAlignment="1">
      <alignment horizontal="center" vertical="center"/>
      <protection/>
    </xf>
    <xf numFmtId="0" fontId="8" fillId="0" borderId="0" xfId="76" applyFont="1" applyFill="1" applyBorder="1" applyAlignment="1">
      <alignment horizontal="left" vertical="center"/>
      <protection/>
    </xf>
    <xf numFmtId="0" fontId="8" fillId="0" borderId="0" xfId="76" applyFont="1" applyFill="1" applyBorder="1" applyAlignment="1">
      <alignment vertical="center"/>
      <protection/>
    </xf>
    <xf numFmtId="0" fontId="8" fillId="0" borderId="0" xfId="76" applyFont="1" applyFill="1" applyBorder="1" applyAlignment="1">
      <alignment horizontal="right" vertical="center"/>
      <protection/>
    </xf>
    <xf numFmtId="49" fontId="8" fillId="0" borderId="0" xfId="76" applyNumberFormat="1" applyFont="1" applyFill="1" applyBorder="1" applyAlignment="1">
      <alignment vertical="center"/>
      <protection/>
    </xf>
    <xf numFmtId="49" fontId="8" fillId="0" borderId="0" xfId="51" applyNumberFormat="1" applyFont="1" applyFill="1" applyBorder="1" applyAlignment="1">
      <alignment vertical="center"/>
    </xf>
    <xf numFmtId="0" fontId="7" fillId="0" borderId="0" xfId="76" applyFont="1" applyFill="1" applyAlignment="1">
      <alignment vertical="center"/>
      <protection/>
    </xf>
    <xf numFmtId="0" fontId="7" fillId="0" borderId="15" xfId="66" applyFont="1" applyFill="1" applyBorder="1" applyAlignment="1">
      <alignment horizontal="center" vertical="center"/>
      <protection/>
    </xf>
    <xf numFmtId="0" fontId="7" fillId="0" borderId="29" xfId="66" applyFont="1" applyFill="1" applyBorder="1" applyAlignment="1">
      <alignment horizontal="justify" vertical="center" wrapText="1"/>
      <protection/>
    </xf>
    <xf numFmtId="0" fontId="7" fillId="0" borderId="18" xfId="66" applyFont="1" applyFill="1" applyBorder="1" applyAlignment="1">
      <alignment horizontal="justify" vertical="center" wrapText="1"/>
      <protection/>
    </xf>
    <xf numFmtId="0" fontId="7" fillId="0" borderId="14" xfId="66" applyFont="1" applyFill="1" applyBorder="1" applyAlignment="1">
      <alignment horizontal="justify" vertical="center" wrapText="1"/>
      <protection/>
    </xf>
    <xf numFmtId="0" fontId="7" fillId="0" borderId="17" xfId="66" applyFont="1" applyFill="1" applyBorder="1" applyAlignment="1">
      <alignment horizontal="center" vertical="center"/>
      <protection/>
    </xf>
    <xf numFmtId="0" fontId="7" fillId="0" borderId="30" xfId="66" applyFont="1" applyFill="1" applyBorder="1" applyAlignment="1">
      <alignment horizontal="justify" vertical="center" wrapText="1"/>
      <protection/>
    </xf>
    <xf numFmtId="0" fontId="7" fillId="0" borderId="20" xfId="66" applyFont="1" applyFill="1" applyBorder="1" applyAlignment="1">
      <alignment horizontal="justify" vertical="center" wrapText="1"/>
      <protection/>
    </xf>
    <xf numFmtId="0" fontId="7" fillId="0" borderId="0" xfId="66" applyFont="1" applyFill="1" applyBorder="1" applyAlignment="1">
      <alignment horizontal="justify" vertical="center" wrapText="1"/>
      <protection/>
    </xf>
    <xf numFmtId="0" fontId="7" fillId="0" borderId="31" xfId="66" applyFont="1" applyFill="1" applyBorder="1" applyAlignment="1">
      <alignment horizontal="justify" vertical="center" wrapText="1"/>
      <protection/>
    </xf>
    <xf numFmtId="0" fontId="7" fillId="0" borderId="19" xfId="66" applyFont="1" applyFill="1" applyBorder="1" applyAlignment="1">
      <alignment horizontal="justify" vertical="center" wrapText="1"/>
      <protection/>
    </xf>
    <xf numFmtId="0" fontId="7" fillId="0" borderId="13" xfId="66" applyFont="1" applyFill="1" applyBorder="1" applyAlignment="1">
      <alignment horizontal="justify" vertical="center" wrapText="1"/>
      <protection/>
    </xf>
    <xf numFmtId="0" fontId="7" fillId="0" borderId="30" xfId="66" applyFont="1" applyFill="1" applyBorder="1" applyAlignment="1">
      <alignment vertical="center"/>
      <protection/>
    </xf>
    <xf numFmtId="0" fontId="7" fillId="0" borderId="29" xfId="66" applyFont="1" applyFill="1" applyBorder="1" applyAlignment="1">
      <alignment vertical="center"/>
      <protection/>
    </xf>
    <xf numFmtId="0" fontId="7" fillId="0" borderId="17" xfId="66" applyFont="1" applyFill="1" applyBorder="1" applyAlignment="1">
      <alignment vertical="center"/>
      <protection/>
    </xf>
    <xf numFmtId="0" fontId="7" fillId="0" borderId="22" xfId="66" applyFont="1" applyFill="1" applyBorder="1" applyAlignment="1">
      <alignment vertical="center"/>
      <protection/>
    </xf>
    <xf numFmtId="0" fontId="7" fillId="0" borderId="32" xfId="66" applyFont="1" applyFill="1" applyBorder="1" applyAlignment="1">
      <alignment vertical="center"/>
      <protection/>
    </xf>
    <xf numFmtId="0" fontId="7" fillId="0" borderId="33" xfId="66" applyFont="1" applyFill="1" applyBorder="1" applyAlignment="1">
      <alignment horizontal="justify" vertical="center" wrapText="1"/>
      <protection/>
    </xf>
    <xf numFmtId="0" fontId="7" fillId="0" borderId="10" xfId="66" applyFont="1" applyFill="1" applyBorder="1" applyAlignment="1">
      <alignment horizontal="justify" vertical="center" wrapText="1"/>
      <protection/>
    </xf>
    <xf numFmtId="38" fontId="7" fillId="0" borderId="14" xfId="71" applyNumberFormat="1" applyFont="1" applyFill="1" applyBorder="1" applyAlignment="1">
      <alignment vertical="center"/>
      <protection/>
    </xf>
    <xf numFmtId="198" fontId="7" fillId="0" borderId="0" xfId="74" applyNumberFormat="1" applyFont="1" applyFill="1" applyBorder="1" applyAlignment="1">
      <alignment horizontal="right" vertical="center" wrapText="1"/>
      <protection/>
    </xf>
    <xf numFmtId="202" fontId="7" fillId="0" borderId="0" xfId="74" applyNumberFormat="1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vertical="center"/>
      <protection/>
    </xf>
    <xf numFmtId="38" fontId="7" fillId="0" borderId="10" xfId="51" applyFont="1" applyFill="1" applyBorder="1" applyAlignment="1">
      <alignment horizontal="right" vertical="center" wrapText="1"/>
    </xf>
    <xf numFmtId="0" fontId="4" fillId="0" borderId="0" xfId="43" applyAlignment="1" applyProtection="1">
      <alignment horizontal="right" vertical="center"/>
      <protection/>
    </xf>
    <xf numFmtId="0" fontId="9" fillId="0" borderId="0" xfId="62" applyFont="1" applyAlignment="1">
      <alignment horizontal="left" vertical="center"/>
      <protection/>
    </xf>
    <xf numFmtId="0" fontId="7" fillId="0" borderId="0" xfId="62" applyFont="1">
      <alignment vertical="center"/>
      <protection/>
    </xf>
    <xf numFmtId="0" fontId="12" fillId="0" borderId="0" xfId="43" applyFont="1" applyAlignment="1" applyProtection="1">
      <alignment vertical="center"/>
      <protection/>
    </xf>
    <xf numFmtId="0" fontId="13" fillId="0" borderId="0" xfId="43" applyFont="1" applyAlignment="1" applyProtection="1">
      <alignment vertical="center"/>
      <protection/>
    </xf>
    <xf numFmtId="0" fontId="14" fillId="0" borderId="0" xfId="62" applyFont="1">
      <alignment vertical="center"/>
      <protection/>
    </xf>
    <xf numFmtId="0" fontId="10" fillId="0" borderId="0" xfId="74" applyFont="1" applyFill="1" applyAlignment="1">
      <alignment horizontal="left" vertical="center"/>
      <protection/>
    </xf>
    <xf numFmtId="0" fontId="4" fillId="0" borderId="0" xfId="43" applyFill="1" applyAlignment="1" applyProtection="1">
      <alignment horizontal="right" vertical="center"/>
      <protection/>
    </xf>
    <xf numFmtId="182" fontId="7" fillId="0" borderId="14" xfId="66" applyNumberFormat="1" applyFont="1" applyFill="1" applyBorder="1" applyAlignment="1">
      <alignment vertical="center"/>
      <protection/>
    </xf>
    <xf numFmtId="182" fontId="7" fillId="0" borderId="0" xfId="66" applyNumberFormat="1" applyFont="1" applyFill="1" applyBorder="1" applyAlignment="1">
      <alignment vertical="center"/>
      <protection/>
    </xf>
    <xf numFmtId="182" fontId="7" fillId="0" borderId="13" xfId="66" applyNumberFormat="1" applyFont="1" applyFill="1" applyBorder="1" applyAlignment="1">
      <alignment vertical="center"/>
      <protection/>
    </xf>
    <xf numFmtId="182" fontId="7" fillId="0" borderId="10" xfId="66" applyNumberFormat="1" applyFont="1" applyFill="1" applyBorder="1" applyAlignment="1">
      <alignment vertical="center"/>
      <protection/>
    </xf>
    <xf numFmtId="0" fontId="7" fillId="0" borderId="18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29" xfId="76" applyFont="1" applyFill="1" applyBorder="1" applyAlignment="1">
      <alignment vertical="center"/>
      <protection/>
    </xf>
    <xf numFmtId="0" fontId="7" fillId="0" borderId="14" xfId="76" applyFont="1" applyFill="1" applyBorder="1" applyAlignment="1">
      <alignment horizontal="right" vertical="center"/>
      <protection/>
    </xf>
    <xf numFmtId="49" fontId="7" fillId="0" borderId="14" xfId="76" applyNumberFormat="1" applyFont="1" applyFill="1" applyBorder="1" applyAlignment="1">
      <alignment horizontal="center" vertical="center"/>
      <protection/>
    </xf>
    <xf numFmtId="0" fontId="7" fillId="0" borderId="14" xfId="76" applyFont="1" applyFill="1" applyBorder="1" applyAlignment="1">
      <alignment horizontal="center" vertical="center"/>
      <protection/>
    </xf>
    <xf numFmtId="0" fontId="7" fillId="0" borderId="14" xfId="76" applyFont="1" applyFill="1" applyBorder="1" applyAlignment="1">
      <alignment horizontal="left" vertical="center"/>
      <protection/>
    </xf>
    <xf numFmtId="49" fontId="7" fillId="0" borderId="14" xfId="51" applyNumberFormat="1" applyFont="1" applyFill="1" applyBorder="1" applyAlignment="1">
      <alignment horizontal="left" vertical="center"/>
    </xf>
    <xf numFmtId="0" fontId="7" fillId="0" borderId="17" xfId="76" applyFont="1" applyFill="1" applyBorder="1" applyAlignment="1">
      <alignment horizontal="center" vertical="center"/>
      <protection/>
    </xf>
    <xf numFmtId="0" fontId="7" fillId="0" borderId="30" xfId="76" applyFont="1" applyFill="1" applyBorder="1" applyAlignment="1">
      <alignment vertical="center"/>
      <protection/>
    </xf>
    <xf numFmtId="0" fontId="7" fillId="0" borderId="0" xfId="76" applyFont="1" applyFill="1" applyBorder="1" applyAlignment="1">
      <alignment horizontal="right" vertical="center"/>
      <protection/>
    </xf>
    <xf numFmtId="49" fontId="7" fillId="0" borderId="0" xfId="76" applyNumberFormat="1" applyFont="1" applyFill="1" applyBorder="1" applyAlignment="1">
      <alignment horizontal="center" vertical="center"/>
      <protection/>
    </xf>
    <xf numFmtId="0" fontId="7" fillId="0" borderId="0" xfId="76" applyFont="1" applyFill="1" applyBorder="1" applyAlignment="1">
      <alignment horizontal="center" vertical="center"/>
      <protection/>
    </xf>
    <xf numFmtId="0" fontId="7" fillId="0" borderId="0" xfId="76" applyFont="1" applyFill="1" applyBorder="1" applyAlignment="1">
      <alignment horizontal="left" vertical="center"/>
      <protection/>
    </xf>
    <xf numFmtId="49" fontId="7" fillId="0" borderId="0" xfId="51" applyNumberFormat="1" applyFont="1" applyFill="1" applyBorder="1" applyAlignment="1">
      <alignment horizontal="left" vertical="center"/>
    </xf>
    <xf numFmtId="38" fontId="7" fillId="0" borderId="0" xfId="51" applyFont="1" applyFill="1" applyBorder="1" applyAlignment="1">
      <alignment horizontal="right" vertical="center"/>
    </xf>
    <xf numFmtId="3" fontId="7" fillId="0" borderId="0" xfId="76" applyNumberFormat="1" applyFont="1" applyFill="1" applyBorder="1" applyAlignment="1">
      <alignment horizontal="right" vertical="center"/>
      <protection/>
    </xf>
    <xf numFmtId="49" fontId="7" fillId="0" borderId="10" xfId="76" applyNumberFormat="1" applyFont="1" applyFill="1" applyBorder="1" applyAlignment="1">
      <alignment horizontal="center" vertical="center"/>
      <protection/>
    </xf>
    <xf numFmtId="0" fontId="7" fillId="0" borderId="32" xfId="76" applyFont="1" applyFill="1" applyBorder="1" applyAlignment="1">
      <alignment vertical="center"/>
      <protection/>
    </xf>
    <xf numFmtId="38" fontId="7" fillId="0" borderId="10" xfId="51" applyFont="1" applyFill="1" applyBorder="1" applyAlignment="1">
      <alignment horizontal="right" vertical="center"/>
    </xf>
    <xf numFmtId="3" fontId="7" fillId="0" borderId="10" xfId="76" applyNumberFormat="1" applyFont="1" applyFill="1" applyBorder="1" applyAlignment="1">
      <alignment horizontal="right" vertical="center"/>
      <protection/>
    </xf>
    <xf numFmtId="0" fontId="7" fillId="0" borderId="10" xfId="76" applyFont="1" applyFill="1" applyBorder="1" applyAlignment="1">
      <alignment horizontal="center" vertical="center"/>
      <protection/>
    </xf>
    <xf numFmtId="0" fontId="7" fillId="0" borderId="10" xfId="76" applyFont="1" applyFill="1" applyBorder="1" applyAlignment="1">
      <alignment horizontal="left" vertical="center"/>
      <protection/>
    </xf>
    <xf numFmtId="49" fontId="7" fillId="0" borderId="10" xfId="51" applyNumberFormat="1" applyFont="1" applyFill="1" applyBorder="1" applyAlignment="1">
      <alignment horizontal="left" vertical="center"/>
    </xf>
    <xf numFmtId="0" fontId="7" fillId="0" borderId="15" xfId="76" applyFont="1" applyFill="1" applyBorder="1" applyAlignment="1">
      <alignment horizontal="center" vertical="center" wrapText="1"/>
      <protection/>
    </xf>
    <xf numFmtId="0" fontId="7" fillId="0" borderId="29" xfId="76" applyFont="1" applyFill="1" applyBorder="1" applyAlignment="1">
      <alignment vertical="center" wrapText="1"/>
      <protection/>
    </xf>
    <xf numFmtId="0" fontId="7" fillId="0" borderId="14" xfId="76" applyFont="1" applyFill="1" applyBorder="1" applyAlignment="1">
      <alignment horizontal="right" vertical="center" wrapText="1"/>
      <protection/>
    </xf>
    <xf numFmtId="49" fontId="7" fillId="0" borderId="14" xfId="76" applyNumberFormat="1" applyFont="1" applyFill="1" applyBorder="1" applyAlignment="1">
      <alignment horizontal="center" vertical="center" wrapText="1"/>
      <protection/>
    </xf>
    <xf numFmtId="0" fontId="7" fillId="0" borderId="17" xfId="76" applyFont="1" applyFill="1" applyBorder="1" applyAlignment="1">
      <alignment horizontal="center" vertical="center" wrapText="1"/>
      <protection/>
    </xf>
    <xf numFmtId="0" fontId="7" fillId="0" borderId="30" xfId="76" applyFont="1" applyFill="1" applyBorder="1" applyAlignment="1">
      <alignment vertical="center" wrapText="1"/>
      <protection/>
    </xf>
    <xf numFmtId="0" fontId="7" fillId="0" borderId="0" xfId="76" applyFont="1" applyFill="1" applyBorder="1" applyAlignment="1">
      <alignment horizontal="right" vertical="center" wrapText="1"/>
      <protection/>
    </xf>
    <xf numFmtId="49" fontId="7" fillId="0" borderId="0" xfId="76" applyNumberFormat="1" applyFont="1" applyFill="1" applyBorder="1" applyAlignment="1">
      <alignment horizontal="center" vertical="center" wrapText="1"/>
      <protection/>
    </xf>
    <xf numFmtId="0" fontId="6" fillId="0" borderId="24" xfId="80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1" xfId="69" applyNumberFormat="1" applyFont="1" applyFill="1" applyBorder="1" applyAlignment="1">
      <alignment horizontal="center" vertical="center" wrapText="1"/>
      <protection/>
    </xf>
    <xf numFmtId="0" fontId="7" fillId="0" borderId="15" xfId="69" applyNumberFormat="1" applyFont="1" applyFill="1" applyBorder="1" applyAlignment="1">
      <alignment horizontal="left" vertical="center" wrapText="1"/>
      <protection/>
    </xf>
    <xf numFmtId="0" fontId="7" fillId="0" borderId="17" xfId="69" applyFont="1" applyFill="1" applyBorder="1" applyAlignment="1">
      <alignment horizontal="left" vertical="center" wrapText="1"/>
      <protection/>
    </xf>
    <xf numFmtId="0" fontId="7" fillId="0" borderId="17" xfId="69" applyFont="1" applyFill="1" applyBorder="1" applyAlignment="1">
      <alignment horizontal="left" vertical="center" wrapText="1" indent="1"/>
      <protection/>
    </xf>
    <xf numFmtId="0" fontId="7" fillId="0" borderId="17" xfId="69" applyNumberFormat="1" applyFont="1" applyFill="1" applyBorder="1" applyAlignment="1">
      <alignment horizontal="left" vertical="center" wrapText="1"/>
      <protection/>
    </xf>
    <xf numFmtId="0" fontId="7" fillId="0" borderId="22" xfId="69" applyFont="1" applyFill="1" applyBorder="1" applyAlignment="1">
      <alignment horizontal="left" vertical="center" wrapText="1" indent="1"/>
      <protection/>
    </xf>
    <xf numFmtId="0" fontId="8" fillId="0" borderId="0" xfId="69" applyFont="1" applyFill="1" applyBorder="1" applyAlignment="1">
      <alignment horizontal="left" vertical="center"/>
      <protection/>
    </xf>
    <xf numFmtId="0" fontId="7" fillId="0" borderId="14" xfId="0" applyFont="1" applyFill="1" applyBorder="1" applyAlignment="1">
      <alignment horizontal="center" vertical="center"/>
    </xf>
    <xf numFmtId="0" fontId="4" fillId="0" borderId="0" xfId="43" applyFont="1" applyAlignment="1" applyProtection="1">
      <alignment horizontal="right" vertical="center"/>
      <protection/>
    </xf>
    <xf numFmtId="0" fontId="6" fillId="0" borderId="22" xfId="74" applyFont="1" applyFill="1" applyBorder="1" applyAlignment="1">
      <alignment horizontal="right" vertical="center" indent="3"/>
      <protection/>
    </xf>
    <xf numFmtId="0" fontId="7" fillId="0" borderId="0" xfId="66" applyFont="1" applyBorder="1" applyAlignment="1">
      <alignment horizontal="left" vertical="center"/>
      <protection/>
    </xf>
    <xf numFmtId="0" fontId="7" fillId="0" borderId="0" xfId="66" applyFont="1" applyFill="1" applyBorder="1" applyAlignment="1">
      <alignment horizontal="right" vertical="center"/>
      <protection/>
    </xf>
    <xf numFmtId="0" fontId="7" fillId="0" borderId="23" xfId="66" applyFont="1" applyFill="1" applyBorder="1" applyAlignment="1">
      <alignment horizontal="center" vertical="center" wrapText="1"/>
      <protection/>
    </xf>
    <xf numFmtId="0" fontId="7" fillId="0" borderId="21" xfId="76" applyFont="1" applyFill="1" applyBorder="1" applyAlignment="1">
      <alignment horizontal="center" vertical="center" wrapText="1"/>
      <protection/>
    </xf>
    <xf numFmtId="0" fontId="7" fillId="0" borderId="27" xfId="76" applyFont="1" applyFill="1" applyBorder="1" applyAlignment="1">
      <alignment horizontal="center" vertical="center" wrapText="1" shrinkToFit="1"/>
      <protection/>
    </xf>
    <xf numFmtId="0" fontId="7" fillId="0" borderId="28" xfId="76" applyFont="1" applyFill="1" applyBorder="1" applyAlignment="1">
      <alignment horizontal="center" vertical="center" wrapText="1"/>
      <protection/>
    </xf>
    <xf numFmtId="49" fontId="7" fillId="0" borderId="27" xfId="76" applyNumberFormat="1" applyFont="1" applyFill="1" applyBorder="1" applyAlignment="1">
      <alignment horizontal="center" vertical="center" wrapText="1"/>
      <protection/>
    </xf>
    <xf numFmtId="0" fontId="7" fillId="0" borderId="34" xfId="76" applyFont="1" applyFill="1" applyBorder="1" applyAlignment="1">
      <alignment horizontal="center" vertical="center"/>
      <protection/>
    </xf>
    <xf numFmtId="0" fontId="7" fillId="0" borderId="27" xfId="76" applyFont="1" applyFill="1" applyBorder="1" applyAlignment="1">
      <alignment horizontal="center" vertical="center"/>
      <protection/>
    </xf>
    <xf numFmtId="0" fontId="7" fillId="0" borderId="27" xfId="76" applyFont="1" applyFill="1" applyBorder="1" applyAlignment="1">
      <alignment horizontal="center" vertical="center" wrapText="1"/>
      <protection/>
    </xf>
    <xf numFmtId="49" fontId="7" fillId="0" borderId="28" xfId="51" applyNumberFormat="1" applyFont="1" applyFill="1" applyBorder="1" applyAlignment="1">
      <alignment horizontal="center" vertical="center" wrapText="1"/>
    </xf>
    <xf numFmtId="0" fontId="53" fillId="0" borderId="0" xfId="76" applyFont="1" applyFill="1" applyAlignment="1">
      <alignment horizontal="left" vertical="center"/>
      <protection/>
    </xf>
    <xf numFmtId="0" fontId="6" fillId="0" borderId="17" xfId="74" applyFont="1" applyFill="1" applyBorder="1" applyAlignment="1">
      <alignment horizontal="right" vertical="center" indent="3"/>
      <protection/>
    </xf>
    <xf numFmtId="0" fontId="15" fillId="0" borderId="0" xfId="43" applyFont="1" applyAlignment="1" applyProtection="1">
      <alignment horizontal="right" vertical="center"/>
      <protection/>
    </xf>
    <xf numFmtId="38" fontId="6" fillId="0" borderId="0" xfId="49" applyFont="1" applyFill="1" applyAlignment="1">
      <alignment horizontal="right" vertical="center"/>
    </xf>
    <xf numFmtId="38" fontId="16" fillId="0" borderId="0" xfId="49" applyFont="1" applyFill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5" xfId="76" applyFont="1" applyFill="1" applyBorder="1" applyAlignment="1">
      <alignment horizontal="left" vertical="center"/>
      <protection/>
    </xf>
    <xf numFmtId="0" fontId="7" fillId="0" borderId="17" xfId="76" applyFont="1" applyFill="1" applyBorder="1" applyAlignment="1">
      <alignment horizontal="left" vertical="center"/>
      <protection/>
    </xf>
    <xf numFmtId="49" fontId="7" fillId="0" borderId="17" xfId="76" applyNumberFormat="1" applyFont="1" applyFill="1" applyBorder="1" applyAlignment="1">
      <alignment horizontal="left" vertical="center"/>
      <protection/>
    </xf>
    <xf numFmtId="49" fontId="7" fillId="0" borderId="10" xfId="76" applyNumberFormat="1" applyFont="1" applyFill="1" applyBorder="1" applyAlignment="1">
      <alignment horizontal="left" vertical="center"/>
      <protection/>
    </xf>
    <xf numFmtId="0" fontId="8" fillId="0" borderId="17" xfId="64" applyFont="1" applyFill="1" applyBorder="1" applyAlignment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6" fillId="0" borderId="26" xfId="69" applyNumberFormat="1" applyFont="1" applyFill="1" applyBorder="1" applyAlignment="1">
      <alignment horizontal="center" vertical="center" wrapText="1"/>
      <protection/>
    </xf>
    <xf numFmtId="0" fontId="6" fillId="0" borderId="15" xfId="69" applyNumberFormat="1" applyFont="1" applyFill="1" applyBorder="1" applyAlignment="1">
      <alignment horizontal="center" vertical="center" wrapText="1"/>
      <protection/>
    </xf>
    <xf numFmtId="3" fontId="6" fillId="0" borderId="17" xfId="69" applyNumberFormat="1" applyFont="1" applyFill="1" applyBorder="1" applyAlignment="1">
      <alignment horizontal="right" vertical="center" wrapText="1"/>
      <protection/>
    </xf>
    <xf numFmtId="0" fontId="6" fillId="0" borderId="17" xfId="69" applyNumberFormat="1" applyFont="1" applyFill="1" applyBorder="1" applyAlignment="1">
      <alignment horizontal="center" vertical="center" wrapText="1"/>
      <protection/>
    </xf>
    <xf numFmtId="0" fontId="8" fillId="0" borderId="0" xfId="78" applyFont="1" applyFill="1" applyBorder="1" applyAlignment="1">
      <alignment horizontal="left" vertical="center"/>
      <protection/>
    </xf>
    <xf numFmtId="3" fontId="6" fillId="0" borderId="22" xfId="69" applyNumberFormat="1" applyFont="1" applyFill="1" applyBorder="1" applyAlignment="1">
      <alignment horizontal="right" vertical="center" wrapText="1"/>
      <protection/>
    </xf>
    <xf numFmtId="0" fontId="7" fillId="0" borderId="26" xfId="69" applyNumberFormat="1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8" fontId="6" fillId="0" borderId="17" xfId="51" applyFont="1" applyFill="1" applyBorder="1" applyAlignment="1">
      <alignment horizontal="right" vertical="center" wrapText="1"/>
    </xf>
    <xf numFmtId="3" fontId="7" fillId="0" borderId="18" xfId="78" applyNumberFormat="1" applyFont="1" applyFill="1" applyBorder="1" applyAlignment="1">
      <alignment horizontal="right" vertical="center" wrapText="1"/>
      <protection/>
    </xf>
    <xf numFmtId="3" fontId="7" fillId="0" borderId="29" xfId="78" applyNumberFormat="1" applyFont="1" applyFill="1" applyBorder="1" applyAlignment="1">
      <alignment horizontal="right" vertical="center" wrapText="1"/>
      <protection/>
    </xf>
    <xf numFmtId="0" fontId="7" fillId="0" borderId="29" xfId="78" applyFont="1" applyFill="1" applyBorder="1" applyAlignment="1">
      <alignment horizontal="right" vertical="center" wrapText="1"/>
      <protection/>
    </xf>
    <xf numFmtId="3" fontId="7" fillId="0" borderId="20" xfId="78" applyNumberFormat="1" applyFont="1" applyFill="1" applyBorder="1" applyAlignment="1">
      <alignment horizontal="right" vertical="center" wrapText="1"/>
      <protection/>
    </xf>
    <xf numFmtId="3" fontId="7" fillId="0" borderId="30" xfId="78" applyNumberFormat="1" applyFont="1" applyFill="1" applyBorder="1" applyAlignment="1">
      <alignment horizontal="right" vertical="center" wrapText="1"/>
      <protection/>
    </xf>
    <xf numFmtId="3" fontId="7" fillId="0" borderId="33" xfId="78" applyNumberFormat="1" applyFont="1" applyFill="1" applyBorder="1" applyAlignment="1">
      <alignment horizontal="right" vertical="center" wrapText="1"/>
      <protection/>
    </xf>
    <xf numFmtId="3" fontId="7" fillId="0" borderId="32" xfId="78" applyNumberFormat="1" applyFont="1" applyFill="1" applyBorder="1" applyAlignment="1">
      <alignment horizontal="right" vertical="center" wrapText="1"/>
      <protection/>
    </xf>
    <xf numFmtId="0" fontId="7" fillId="0" borderId="32" xfId="78" applyFont="1" applyFill="1" applyBorder="1" applyAlignment="1">
      <alignment horizontal="right" vertical="center" wrapText="1"/>
      <protection/>
    </xf>
    <xf numFmtId="0" fontId="6" fillId="0" borderId="26" xfId="51" applyNumberFormat="1" applyFont="1" applyFill="1" applyBorder="1" applyAlignment="1">
      <alignment horizontal="center" vertical="center" wrapText="1"/>
    </xf>
    <xf numFmtId="0" fontId="6" fillId="0" borderId="17" xfId="51" applyNumberFormat="1" applyFont="1" applyFill="1" applyBorder="1" applyAlignment="1">
      <alignment horizontal="center" vertical="center" wrapText="1"/>
    </xf>
    <xf numFmtId="188" fontId="6" fillId="0" borderId="17" xfId="51" applyNumberFormat="1" applyFont="1" applyFill="1" applyBorder="1" applyAlignment="1">
      <alignment horizontal="right" vertical="center" wrapText="1"/>
    </xf>
    <xf numFmtId="38" fontId="6" fillId="0" borderId="22" xfId="51" applyFont="1" applyFill="1" applyBorder="1" applyAlignment="1">
      <alignment horizontal="right" vertical="center" wrapText="1"/>
    </xf>
    <xf numFmtId="0" fontId="6" fillId="0" borderId="12" xfId="74" applyFont="1" applyFill="1" applyBorder="1" applyAlignment="1">
      <alignment horizontal="center" vertical="center"/>
      <protection/>
    </xf>
    <xf numFmtId="0" fontId="6" fillId="0" borderId="14" xfId="74" applyFont="1" applyFill="1" applyBorder="1" applyAlignment="1">
      <alignment horizontal="center" vertical="center"/>
      <protection/>
    </xf>
    <xf numFmtId="198" fontId="6" fillId="0" borderId="0" xfId="74" applyNumberFormat="1" applyFont="1" applyFill="1" applyBorder="1" applyAlignment="1">
      <alignment horizontal="right" vertical="center" wrapText="1"/>
      <protection/>
    </xf>
    <xf numFmtId="202" fontId="6" fillId="0" borderId="0" xfId="74" applyNumberFormat="1" applyFont="1" applyFill="1" applyBorder="1" applyAlignment="1">
      <alignment horizontal="right" vertical="center" wrapText="1"/>
      <protection/>
    </xf>
    <xf numFmtId="180" fontId="6" fillId="0" borderId="0" xfId="74" applyNumberFormat="1" applyFont="1" applyFill="1" applyBorder="1" applyAlignment="1">
      <alignment horizontal="right" vertical="center" wrapText="1"/>
      <protection/>
    </xf>
    <xf numFmtId="0" fontId="6" fillId="0" borderId="0" xfId="74" applyFont="1" applyFill="1" applyBorder="1" applyAlignment="1">
      <alignment horizontal="right" vertical="center" wrapText="1"/>
      <protection/>
    </xf>
    <xf numFmtId="0" fontId="6" fillId="0" borderId="10" xfId="74" applyFont="1" applyFill="1" applyBorder="1" applyAlignment="1">
      <alignment vertical="center"/>
      <protection/>
    </xf>
    <xf numFmtId="187" fontId="6" fillId="0" borderId="0" xfId="74" applyNumberFormat="1" applyFont="1" applyFill="1" applyBorder="1" applyAlignment="1">
      <alignment horizontal="right" vertical="center" wrapText="1"/>
      <protection/>
    </xf>
    <xf numFmtId="0" fontId="6" fillId="0" borderId="0" xfId="74" applyNumberFormat="1" applyFont="1" applyFill="1" applyBorder="1" applyAlignment="1">
      <alignment horizontal="right" vertical="center" wrapText="1"/>
      <protection/>
    </xf>
    <xf numFmtId="0" fontId="6" fillId="0" borderId="0" xfId="74" applyFont="1" applyFill="1" applyBorder="1" applyAlignment="1">
      <alignment horizontal="right" vertical="center"/>
      <protection/>
    </xf>
    <xf numFmtId="187" fontId="6" fillId="0" borderId="10" xfId="74" applyNumberFormat="1" applyFont="1" applyFill="1" applyBorder="1" applyAlignment="1">
      <alignment horizontal="right" vertical="center" wrapText="1"/>
      <protection/>
    </xf>
    <xf numFmtId="0" fontId="6" fillId="0" borderId="10" xfId="74" applyNumberFormat="1" applyFont="1" applyFill="1" applyBorder="1" applyAlignment="1">
      <alignment horizontal="right" vertical="center" wrapText="1"/>
      <protection/>
    </xf>
    <xf numFmtId="180" fontId="6" fillId="0" borderId="10" xfId="74" applyNumberFormat="1" applyFont="1" applyFill="1" applyBorder="1" applyAlignment="1">
      <alignment horizontal="right" vertical="center" wrapText="1"/>
      <protection/>
    </xf>
    <xf numFmtId="0" fontId="6" fillId="0" borderId="10" xfId="74" applyFont="1" applyFill="1" applyBorder="1" applyAlignment="1">
      <alignment horizontal="right" vertical="center"/>
      <protection/>
    </xf>
    <xf numFmtId="0" fontId="7" fillId="0" borderId="15" xfId="64" applyFont="1" applyFill="1" applyBorder="1" applyAlignment="1">
      <alignment vertical="center"/>
      <protection/>
    </xf>
    <xf numFmtId="0" fontId="54" fillId="0" borderId="18" xfId="64" applyFont="1" applyFill="1" applyBorder="1" applyAlignment="1">
      <alignment vertical="center"/>
      <protection/>
    </xf>
    <xf numFmtId="180" fontId="54" fillId="0" borderId="14" xfId="64" applyNumberFormat="1" applyFont="1" applyFill="1" applyBorder="1" applyAlignment="1">
      <alignment vertical="center"/>
      <protection/>
    </xf>
    <xf numFmtId="181" fontId="54" fillId="0" borderId="14" xfId="64" applyNumberFormat="1" applyFont="1" applyFill="1" applyBorder="1" applyAlignment="1">
      <alignment vertical="center"/>
      <protection/>
    </xf>
    <xf numFmtId="0" fontId="7" fillId="0" borderId="17" xfId="64" applyFont="1" applyFill="1" applyBorder="1" applyAlignment="1">
      <alignment vertical="center"/>
      <protection/>
    </xf>
    <xf numFmtId="0" fontId="54" fillId="0" borderId="20" xfId="64" applyFont="1" applyFill="1" applyBorder="1" applyAlignment="1">
      <alignment vertical="center"/>
      <protection/>
    </xf>
    <xf numFmtId="180" fontId="54" fillId="0" borderId="0" xfId="64" applyNumberFormat="1" applyFont="1" applyFill="1" applyBorder="1" applyAlignment="1">
      <alignment vertical="center"/>
      <protection/>
    </xf>
    <xf numFmtId="181" fontId="54" fillId="0" borderId="0" xfId="64" applyNumberFormat="1" applyFont="1" applyFill="1" applyBorder="1" applyAlignment="1">
      <alignment vertical="center"/>
      <protection/>
    </xf>
    <xf numFmtId="0" fontId="54" fillId="0" borderId="20" xfId="64" applyFont="1" applyFill="1" applyBorder="1" applyAlignment="1">
      <alignment vertical="center" shrinkToFit="1"/>
      <protection/>
    </xf>
    <xf numFmtId="0" fontId="7" fillId="0" borderId="22" xfId="64" applyFont="1" applyFill="1" applyBorder="1" applyAlignment="1">
      <alignment vertical="center"/>
      <protection/>
    </xf>
    <xf numFmtId="0" fontId="54" fillId="0" borderId="33" xfId="64" applyFont="1" applyFill="1" applyBorder="1" applyAlignment="1">
      <alignment vertical="center" shrinkToFit="1"/>
      <protection/>
    </xf>
    <xf numFmtId="180" fontId="54" fillId="0" borderId="10" xfId="64" applyNumberFormat="1" applyFont="1" applyFill="1" applyBorder="1" applyAlignment="1">
      <alignment vertical="center"/>
      <protection/>
    </xf>
    <xf numFmtId="181" fontId="54" fillId="0" borderId="10" xfId="64" applyNumberFormat="1" applyFont="1" applyFill="1" applyBorder="1" applyAlignment="1">
      <alignment vertical="center"/>
      <protection/>
    </xf>
    <xf numFmtId="38" fontId="7" fillId="0" borderId="14" xfId="51" applyFont="1" applyFill="1" applyBorder="1" applyAlignment="1">
      <alignment vertical="center"/>
    </xf>
    <xf numFmtId="0" fontId="6" fillId="0" borderId="14" xfId="71" applyFont="1" applyFill="1" applyBorder="1" applyAlignment="1">
      <alignment vertical="center"/>
      <protection/>
    </xf>
    <xf numFmtId="38" fontId="6" fillId="0" borderId="14" xfId="71" applyNumberFormat="1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38" fontId="6" fillId="0" borderId="0" xfId="72" applyNumberFormat="1" applyFont="1" applyFill="1" applyBorder="1" applyAlignment="1">
      <alignment vertical="center"/>
      <protection/>
    </xf>
    <xf numFmtId="0" fontId="6" fillId="0" borderId="10" xfId="72" applyFont="1" applyFill="1" applyBorder="1" applyAlignment="1">
      <alignment vertical="center"/>
      <protection/>
    </xf>
    <xf numFmtId="38" fontId="6" fillId="0" borderId="10" xfId="72" applyNumberFormat="1" applyFont="1" applyFill="1" applyBorder="1" applyAlignment="1">
      <alignment vertical="center"/>
      <protection/>
    </xf>
    <xf numFmtId="0" fontId="7" fillId="0" borderId="26" xfId="0" applyFont="1" applyFill="1" applyBorder="1" applyAlignment="1">
      <alignment horizontal="center" vertical="center"/>
    </xf>
    <xf numFmtId="38" fontId="6" fillId="0" borderId="17" xfId="51" applyFont="1" applyFill="1" applyBorder="1" applyAlignment="1">
      <alignment horizontal="right" vertical="center"/>
    </xf>
    <xf numFmtId="38" fontId="6" fillId="0" borderId="22" xfId="51" applyFont="1" applyFill="1" applyBorder="1" applyAlignment="1">
      <alignment horizontal="right" vertical="center"/>
    </xf>
    <xf numFmtId="0" fontId="7" fillId="0" borderId="26" xfId="51" applyNumberFormat="1" applyFont="1" applyFill="1" applyBorder="1" applyAlignment="1">
      <alignment horizontal="center" vertical="center" wrapText="1"/>
    </xf>
    <xf numFmtId="38" fontId="6" fillId="0" borderId="17" xfId="0" applyNumberFormat="1" applyFont="1" applyFill="1" applyBorder="1" applyAlignment="1">
      <alignment horizontal="right" vertical="center"/>
    </xf>
    <xf numFmtId="0" fontId="7" fillId="0" borderId="14" xfId="51" applyNumberFormat="1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right" vertical="center"/>
    </xf>
    <xf numFmtId="0" fontId="10" fillId="0" borderId="0" xfId="73" applyFont="1" applyFill="1" applyAlignment="1">
      <alignment vertical="center"/>
      <protection/>
    </xf>
    <xf numFmtId="183" fontId="7" fillId="0" borderId="0" xfId="49" applyNumberFormat="1" applyFont="1" applyFill="1" applyBorder="1" applyAlignment="1">
      <alignment horizontal="right" vertical="center" wrapText="1"/>
    </xf>
    <xf numFmtId="183" fontId="6" fillId="0" borderId="0" xfId="49" applyNumberFormat="1" applyFont="1" applyFill="1" applyBorder="1" applyAlignment="1">
      <alignment horizontal="right" vertical="center" wrapText="1"/>
    </xf>
    <xf numFmtId="183" fontId="7" fillId="0" borderId="0" xfId="49" applyNumberFormat="1" applyFont="1" applyFill="1" applyAlignment="1">
      <alignment vertical="center"/>
    </xf>
    <xf numFmtId="206" fontId="6" fillId="0" borderId="0" xfId="74" applyNumberFormat="1" applyFont="1" applyFill="1" applyBorder="1" applyAlignment="1">
      <alignment horizontal="right" vertical="center" wrapText="1"/>
      <protection/>
    </xf>
    <xf numFmtId="0" fontId="7" fillId="0" borderId="30" xfId="76" applyFont="1" applyFill="1" applyBorder="1" applyAlignment="1">
      <alignment vertical="center" shrinkToFit="1"/>
      <protection/>
    </xf>
    <xf numFmtId="0" fontId="10" fillId="0" borderId="0" xfId="70" applyFont="1" applyFill="1" applyAlignment="1">
      <alignment vertical="center"/>
      <protection/>
    </xf>
    <xf numFmtId="0" fontId="7" fillId="0" borderId="3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67" applyFont="1" applyAlignment="1">
      <alignment horizontal="distributed" vertical="center"/>
      <protection/>
    </xf>
    <xf numFmtId="0" fontId="7" fillId="0" borderId="14" xfId="67" applyFont="1" applyBorder="1" applyAlignment="1">
      <alignment horizontal="distributed" vertical="center"/>
      <protection/>
    </xf>
    <xf numFmtId="0" fontId="7" fillId="0" borderId="29" xfId="67" applyFont="1" applyBorder="1" applyAlignment="1">
      <alignment horizontal="center" vertical="center"/>
      <protection/>
    </xf>
    <xf numFmtId="0" fontId="11" fillId="0" borderId="31" xfId="0" applyFont="1" applyBorder="1" applyAlignment="1">
      <alignment vertical="center"/>
    </xf>
    <xf numFmtId="0" fontId="7" fillId="0" borderId="29" xfId="67" applyFont="1" applyFill="1" applyBorder="1" applyAlignment="1">
      <alignment horizontal="center" vertical="center"/>
      <protection/>
    </xf>
    <xf numFmtId="0" fontId="11" fillId="0" borderId="31" xfId="0" applyFont="1" applyFill="1" applyBorder="1" applyAlignment="1">
      <alignment vertical="center"/>
    </xf>
    <xf numFmtId="0" fontId="7" fillId="0" borderId="0" xfId="67" applyFont="1" applyBorder="1" applyAlignment="1">
      <alignment horizontal="distributed" vertical="center" indent="1"/>
      <protection/>
    </xf>
    <xf numFmtId="0" fontId="7" fillId="0" borderId="0" xfId="67" applyFont="1" applyFill="1" applyAlignment="1">
      <alignment horizontal="distributed" vertical="center"/>
      <protection/>
    </xf>
    <xf numFmtId="0" fontId="7" fillId="0" borderId="34" xfId="66" applyFont="1" applyFill="1" applyBorder="1" applyAlignment="1">
      <alignment horizontal="center" vertical="center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26" xfId="66" applyFont="1" applyFill="1" applyBorder="1" applyAlignment="1">
      <alignment horizontal="center" vertical="center" wrapText="1"/>
      <protection/>
    </xf>
    <xf numFmtId="182" fontId="7" fillId="0" borderId="12" xfId="66" applyNumberFormat="1" applyFont="1" applyFill="1" applyBorder="1" applyAlignment="1">
      <alignment horizontal="center" vertical="center" wrapText="1"/>
      <protection/>
    </xf>
    <xf numFmtId="182" fontId="7" fillId="0" borderId="24" xfId="66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6" fillId="0" borderId="12" xfId="71" applyFont="1" applyFill="1" applyBorder="1" applyAlignment="1">
      <alignment horizontal="center" vertical="center"/>
      <protection/>
    </xf>
    <xf numFmtId="0" fontId="6" fillId="0" borderId="35" xfId="71" applyFont="1" applyFill="1" applyBorder="1" applyAlignment="1">
      <alignment horizontal="center" vertical="center"/>
      <protection/>
    </xf>
    <xf numFmtId="0" fontId="7" fillId="0" borderId="12" xfId="71" applyFont="1" applyFill="1" applyBorder="1" applyAlignment="1">
      <alignment horizontal="center" vertical="center"/>
      <protection/>
    </xf>
    <xf numFmtId="0" fontId="7" fillId="0" borderId="11" xfId="71" applyFont="1" applyFill="1" applyBorder="1" applyAlignment="1">
      <alignment horizontal="center" vertical="center"/>
      <protection/>
    </xf>
    <xf numFmtId="0" fontId="7" fillId="0" borderId="35" xfId="71" applyFont="1" applyFill="1" applyBorder="1" applyAlignment="1">
      <alignment horizontal="center" vertical="center"/>
      <protection/>
    </xf>
    <xf numFmtId="0" fontId="7" fillId="0" borderId="11" xfId="79" applyFont="1" applyFill="1" applyBorder="1" applyAlignment="1">
      <alignment horizontal="center" vertical="center"/>
      <protection/>
    </xf>
    <xf numFmtId="0" fontId="7" fillId="0" borderId="36" xfId="79" applyFont="1" applyFill="1" applyBorder="1" applyAlignment="1">
      <alignment horizontal="center" vertical="center"/>
      <protection/>
    </xf>
    <xf numFmtId="0" fontId="7" fillId="0" borderId="26" xfId="73" applyFont="1" applyFill="1" applyBorder="1" applyAlignment="1">
      <alignment horizontal="center" vertical="center"/>
      <protection/>
    </xf>
    <xf numFmtId="0" fontId="7" fillId="0" borderId="28" xfId="73" applyFont="1" applyFill="1" applyBorder="1" applyAlignment="1">
      <alignment horizontal="center" vertical="center" wrapText="1"/>
      <protection/>
    </xf>
    <xf numFmtId="0" fontId="7" fillId="0" borderId="19" xfId="73" applyFont="1" applyFill="1" applyBorder="1" applyAlignment="1">
      <alignment horizontal="center" vertical="center" wrapText="1"/>
      <protection/>
    </xf>
    <xf numFmtId="0" fontId="7" fillId="0" borderId="34" xfId="73" applyFont="1" applyFill="1" applyBorder="1" applyAlignment="1">
      <alignment horizontal="center" vertical="center"/>
      <protection/>
    </xf>
    <xf numFmtId="0" fontId="7" fillId="0" borderId="16" xfId="73" applyFont="1" applyFill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01_02主要山岳　01_03主要池" xfId="63"/>
    <cellStyle name="標準_01_02主要山岳　01_03主要池 2" xfId="64"/>
    <cellStyle name="標準_01_04主要河川" xfId="65"/>
    <cellStyle name="標準_01_04主要河川 2" xfId="66"/>
    <cellStyle name="標準_01_05市域の変遷" xfId="67"/>
    <cellStyle name="標準_０１_０７用途地域別地積及び評価額" xfId="68"/>
    <cellStyle name="標準_０１_０７用途地域別地積及び評価額 2" xfId="69"/>
    <cellStyle name="標準_01_11農地転用状況" xfId="70"/>
    <cellStyle name="標準_01_11農地転用状況 2" xfId="71"/>
    <cellStyle name="標準_01_11農地転用状況_H２２農地転用状況" xfId="72"/>
    <cellStyle name="標準_０１_１２気象状況" xfId="73"/>
    <cellStyle name="標準_０１_１２気象状況 2" xfId="74"/>
    <cellStyle name="標準_01_13地価公示" xfId="75"/>
    <cellStyle name="標準_01_13地価公示 2" xfId="76"/>
    <cellStyle name="標準_Sheet1" xfId="77"/>
    <cellStyle name="標準_Sheet1 2" xfId="78"/>
    <cellStyle name="標準_Sheet1_01_11農地転用状況" xfId="79"/>
    <cellStyle name="標準_Sheet1_01_11農地転用状況 2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32</xdr:row>
      <xdr:rowOff>0</xdr:rowOff>
    </xdr:from>
    <xdr:ext cx="0" cy="190500"/>
    <xdr:sp>
      <xdr:nvSpPr>
        <xdr:cNvPr id="1" name="Line 78"/>
        <xdr:cNvSpPr>
          <a:spLocks/>
        </xdr:cNvSpPr>
      </xdr:nvSpPr>
      <xdr:spPr>
        <a:xfrm>
          <a:off x="2628900" y="3810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400050" cy="381000"/>
    <xdr:sp>
      <xdr:nvSpPr>
        <xdr:cNvPr id="2" name="Line 80"/>
        <xdr:cNvSpPr>
          <a:spLocks/>
        </xdr:cNvSpPr>
      </xdr:nvSpPr>
      <xdr:spPr>
        <a:xfrm rot="5400000">
          <a:off x="3000375" y="3695700"/>
          <a:ext cx="400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361950</xdr:colOff>
      <xdr:row>27</xdr:row>
      <xdr:rowOff>9525</xdr:rowOff>
    </xdr:from>
    <xdr:ext cx="0" cy="190500"/>
    <xdr:sp>
      <xdr:nvSpPr>
        <xdr:cNvPr id="3" name="Line 93"/>
        <xdr:cNvSpPr>
          <a:spLocks/>
        </xdr:cNvSpPr>
      </xdr:nvSpPr>
      <xdr:spPr>
        <a:xfrm>
          <a:off x="6029325" y="3248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352425</xdr:colOff>
      <xdr:row>31</xdr:row>
      <xdr:rowOff>9525</xdr:rowOff>
    </xdr:from>
    <xdr:ext cx="0" cy="190500"/>
    <xdr:sp>
      <xdr:nvSpPr>
        <xdr:cNvPr id="4" name="Line 93"/>
        <xdr:cNvSpPr>
          <a:spLocks/>
        </xdr:cNvSpPr>
      </xdr:nvSpPr>
      <xdr:spPr>
        <a:xfrm>
          <a:off x="6019800" y="3705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showGridLines="0" tabSelected="1" zoomScalePageLayoutView="0" workbookViewId="0" topLeftCell="A1">
      <selection activeCell="B5" sqref="B5"/>
    </sheetView>
  </sheetViews>
  <sheetFormatPr defaultColWidth="2.625" defaultRowHeight="18" customHeight="1"/>
  <cols>
    <col min="1" max="1" width="2.625" style="198" customWidth="1"/>
    <col min="2" max="2" width="40.625" style="198" customWidth="1"/>
    <col min="3" max="16384" width="2.625" style="198" customWidth="1"/>
  </cols>
  <sheetData>
    <row r="3" ht="18" customHeight="1">
      <c r="B3" s="197" t="s">
        <v>245</v>
      </c>
    </row>
    <row r="5" ht="18" customHeight="1">
      <c r="B5" s="199" t="s">
        <v>246</v>
      </c>
    </row>
    <row r="6" ht="18" customHeight="1">
      <c r="B6" s="199" t="s">
        <v>247</v>
      </c>
    </row>
    <row r="7" ht="18" customHeight="1">
      <c r="B7" s="199" t="s">
        <v>248</v>
      </c>
    </row>
    <row r="8" ht="18" customHeight="1">
      <c r="B8" s="199" t="s">
        <v>249</v>
      </c>
    </row>
    <row r="9" ht="18" customHeight="1">
      <c r="B9" s="199" t="s">
        <v>250</v>
      </c>
    </row>
    <row r="10" ht="18" customHeight="1">
      <c r="B10" s="199" t="s">
        <v>251</v>
      </c>
    </row>
    <row r="11" s="201" customFormat="1" ht="18" customHeight="1">
      <c r="B11" s="200" t="s">
        <v>252</v>
      </c>
    </row>
    <row r="12" s="201" customFormat="1" ht="18" customHeight="1">
      <c r="B12" s="200" t="s">
        <v>201</v>
      </c>
    </row>
    <row r="13" ht="18" customHeight="1">
      <c r="B13" s="199" t="s">
        <v>253</v>
      </c>
    </row>
    <row r="14" ht="18" customHeight="1">
      <c r="B14" s="199" t="s">
        <v>254</v>
      </c>
    </row>
    <row r="15" ht="18" customHeight="1">
      <c r="B15" s="199" t="s">
        <v>255</v>
      </c>
    </row>
    <row r="16" ht="18" customHeight="1">
      <c r="B16" s="199" t="s">
        <v>256</v>
      </c>
    </row>
    <row r="17" ht="18" customHeight="1">
      <c r="B17" s="199" t="s">
        <v>257</v>
      </c>
    </row>
  </sheetData>
  <sheetProtection/>
  <hyperlinks>
    <hyperlink ref="B5" location="'1'!R1C1" tooltip="1 位置" display="1 位置"/>
    <hyperlink ref="B6" location="'2'!R1C1" tooltip="2 市域の変遷" display="2 市域の変遷"/>
    <hyperlink ref="B7" location="'3'!R1C1" tooltip="3 主要池" display="3 主要池"/>
    <hyperlink ref="B8" location="'4'!R1C1" tooltip="4 主要河川" display="4 主要河川"/>
    <hyperlink ref="B9" location="'5'!R1C1" tooltip="5 都市計画区域及び用途地域指定面積" display="5 都市計画区域及び用途地域指定面積"/>
    <hyperlink ref="B10" location="'6'!R1C1" tooltip="6 用途地域別地積及び評価額" display="6 用途地域別地積及び評価額"/>
    <hyperlink ref="B12" location="'8'!R1C1" tooltip="7 地目別土地所有者数等" display="8 地目別土地所有者数等"/>
    <hyperlink ref="B11" location="'7'!R1C1" tooltip="8 家屋床面積及び評価額" display="7 家屋床面積及び評価額"/>
    <hyperlink ref="B13" location="'9'!R1C1" tooltip="9 地目別地積の概要" display="9 地目別地積の概要"/>
    <hyperlink ref="B14" location="'10'!R1C1" tooltip="10 地価公示及び地価調査" display="10 地価公示及び地価調査"/>
    <hyperlink ref="B15" location="'11'!R1C1" tooltip="11 農地転用状況" display="11 農地転用状況"/>
    <hyperlink ref="B16" location="'12'!R1C1" tooltip="12 気象状況" display="12 気象状況"/>
    <hyperlink ref="B17" location="'12-2'!R1C1" tooltip="12-2 気象状況(つづき)" display="12-2 気象状況(つづき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pane xSplit="1" topLeftCell="B1" activePane="topRight" state="frozen"/>
      <selection pane="topLeft" activeCell="H18" sqref="H18"/>
      <selection pane="topRight" activeCell="H11" sqref="H11"/>
    </sheetView>
  </sheetViews>
  <sheetFormatPr defaultColWidth="14.625" defaultRowHeight="15" customHeight="1"/>
  <cols>
    <col min="1" max="1" width="14.125" style="15" customWidth="1"/>
    <col min="2" max="3" width="14.00390625" style="13" customWidth="1"/>
    <col min="4" max="4" width="14.00390625" style="267" customWidth="1"/>
    <col min="5" max="6" width="14.00390625" style="13" customWidth="1"/>
    <col min="7" max="16384" width="14.625" style="13" customWidth="1"/>
  </cols>
  <sheetData>
    <row r="1" spans="1:6" s="45" customFormat="1" ht="15" customHeight="1">
      <c r="A1" s="44" t="s">
        <v>159</v>
      </c>
      <c r="D1" s="266"/>
      <c r="E1" s="266"/>
      <c r="F1" s="266" t="s">
        <v>244</v>
      </c>
    </row>
    <row r="2" ht="15" customHeight="1" thickBot="1"/>
    <row r="3" spans="1:6" ht="15" customHeight="1">
      <c r="A3" s="14" t="s">
        <v>198</v>
      </c>
      <c r="B3" s="157" t="s">
        <v>259</v>
      </c>
      <c r="C3" s="157" t="s">
        <v>263</v>
      </c>
      <c r="D3" s="157" t="s">
        <v>367</v>
      </c>
      <c r="E3" s="335" t="s">
        <v>383</v>
      </c>
      <c r="F3" s="294" t="s">
        <v>487</v>
      </c>
    </row>
    <row r="4" spans="1:6" ht="15" customHeight="1">
      <c r="A4" s="83" t="s">
        <v>164</v>
      </c>
      <c r="B4" s="158"/>
      <c r="C4" s="158"/>
      <c r="D4" s="158"/>
      <c r="E4" s="337"/>
      <c r="F4" s="295"/>
    </row>
    <row r="5" spans="1:6" ht="15" customHeight="1">
      <c r="A5" s="85" t="s">
        <v>163</v>
      </c>
      <c r="B5" s="155">
        <f>SUM(B6:B11)</f>
        <v>228632470</v>
      </c>
      <c r="C5" s="155">
        <v>228586475</v>
      </c>
      <c r="D5" s="155">
        <v>228152071</v>
      </c>
      <c r="E5" s="155">
        <v>228130553</v>
      </c>
      <c r="F5" s="285">
        <v>227950585</v>
      </c>
    </row>
    <row r="6" spans="1:6" ht="15" customHeight="1">
      <c r="A6" s="86" t="s">
        <v>46</v>
      </c>
      <c r="B6" s="155">
        <v>40635468</v>
      </c>
      <c r="C6" s="155">
        <v>40589430</v>
      </c>
      <c r="D6" s="155">
        <v>40541565</v>
      </c>
      <c r="E6" s="155">
        <v>40456004</v>
      </c>
      <c r="F6" s="285">
        <v>40380592</v>
      </c>
    </row>
    <row r="7" spans="1:6" ht="15" customHeight="1">
      <c r="A7" s="86" t="s">
        <v>47</v>
      </c>
      <c r="B7" s="155">
        <v>3676235</v>
      </c>
      <c r="C7" s="155">
        <v>3667610</v>
      </c>
      <c r="D7" s="155">
        <v>3644109</v>
      </c>
      <c r="E7" s="155">
        <v>3617591</v>
      </c>
      <c r="F7" s="285">
        <v>3608303</v>
      </c>
    </row>
    <row r="8" spans="1:6" ht="15" customHeight="1">
      <c r="A8" s="86" t="s">
        <v>166</v>
      </c>
      <c r="B8" s="155">
        <v>9785021</v>
      </c>
      <c r="C8" s="155">
        <v>9822250</v>
      </c>
      <c r="D8" s="155">
        <v>9872240</v>
      </c>
      <c r="E8" s="155">
        <v>9912395</v>
      </c>
      <c r="F8" s="285">
        <v>10036478</v>
      </c>
    </row>
    <row r="9" spans="1:6" ht="15" customHeight="1">
      <c r="A9" s="86" t="s">
        <v>167</v>
      </c>
      <c r="B9" s="155">
        <v>167275343</v>
      </c>
      <c r="C9" s="155">
        <v>167236812</v>
      </c>
      <c r="D9" s="155">
        <v>166860538</v>
      </c>
      <c r="E9" s="155">
        <v>166831989</v>
      </c>
      <c r="F9" s="285">
        <v>166630779</v>
      </c>
    </row>
    <row r="10" spans="1:6" ht="15" customHeight="1">
      <c r="A10" s="86" t="s">
        <v>168</v>
      </c>
      <c r="B10" s="155">
        <v>5860071</v>
      </c>
      <c r="C10" s="155">
        <v>5869604</v>
      </c>
      <c r="D10" s="155">
        <v>5835743</v>
      </c>
      <c r="E10" s="155">
        <v>5910929</v>
      </c>
      <c r="F10" s="285">
        <v>5888726</v>
      </c>
    </row>
    <row r="11" spans="1:6" ht="15" customHeight="1">
      <c r="A11" s="86" t="s">
        <v>169</v>
      </c>
      <c r="B11" s="155">
        <v>1400332</v>
      </c>
      <c r="C11" s="155">
        <v>1400769</v>
      </c>
      <c r="D11" s="155">
        <v>1397876</v>
      </c>
      <c r="E11" s="155">
        <v>1401645</v>
      </c>
      <c r="F11" s="285">
        <v>1405707</v>
      </c>
    </row>
    <row r="12" spans="1:6" ht="15" customHeight="1">
      <c r="A12" s="82" t="s">
        <v>170</v>
      </c>
      <c r="B12" s="158"/>
      <c r="C12" s="158"/>
      <c r="D12" s="158"/>
      <c r="E12" s="158"/>
      <c r="F12" s="295"/>
    </row>
    <row r="13" spans="1:6" ht="15" customHeight="1">
      <c r="A13" s="85" t="s">
        <v>163</v>
      </c>
      <c r="B13" s="159">
        <f>SUM(B14:B19)</f>
        <v>100.00000000000001</v>
      </c>
      <c r="C13" s="159">
        <v>100</v>
      </c>
      <c r="D13" s="159">
        <v>100.00000000000001</v>
      </c>
      <c r="E13" s="159">
        <v>99.99999999999999</v>
      </c>
      <c r="F13" s="296">
        <v>100</v>
      </c>
    </row>
    <row r="14" spans="1:6" ht="15" customHeight="1">
      <c r="A14" s="86" t="s">
        <v>46</v>
      </c>
      <c r="B14" s="159">
        <f aca="true" t="shared" si="0" ref="B14:B19">B6/B$5*100</f>
        <v>17.7732707869534</v>
      </c>
      <c r="C14" s="159">
        <v>17.75670673428951</v>
      </c>
      <c r="D14" s="159">
        <v>17.76953626688754</v>
      </c>
      <c r="E14" s="159">
        <v>17.73370706728616</v>
      </c>
      <c r="F14" s="296">
        <v>17.7</v>
      </c>
    </row>
    <row r="15" spans="1:6" ht="15" customHeight="1">
      <c r="A15" s="86" t="s">
        <v>47</v>
      </c>
      <c r="B15" s="159">
        <f t="shared" si="0"/>
        <v>1.6079234065047716</v>
      </c>
      <c r="C15" s="159">
        <v>1.6044737555010637</v>
      </c>
      <c r="D15" s="159">
        <v>1.597228104933573</v>
      </c>
      <c r="E15" s="159">
        <v>1.5857547147575626</v>
      </c>
      <c r="F15" s="296">
        <v>1.6</v>
      </c>
    </row>
    <row r="16" spans="1:6" ht="15" customHeight="1">
      <c r="A16" s="86" t="s">
        <v>166</v>
      </c>
      <c r="B16" s="159">
        <f t="shared" si="0"/>
        <v>4.279803739162683</v>
      </c>
      <c r="C16" s="159">
        <v>4.296951514738569</v>
      </c>
      <c r="D16" s="159">
        <v>4.32704378125062</v>
      </c>
      <c r="E16" s="159">
        <v>4.3450536851151185</v>
      </c>
      <c r="F16" s="296">
        <v>4.4</v>
      </c>
    </row>
    <row r="17" spans="1:6" ht="15" customHeight="1">
      <c r="A17" s="86" t="s">
        <v>167</v>
      </c>
      <c r="B17" s="159">
        <f t="shared" si="0"/>
        <v>73.16342381289937</v>
      </c>
      <c r="C17" s="159">
        <v>73.16128917951073</v>
      </c>
      <c r="D17" s="159">
        <v>73.13566660545457</v>
      </c>
      <c r="E17" s="159">
        <v>73.13005066883785</v>
      </c>
      <c r="F17" s="296">
        <v>73.1</v>
      </c>
    </row>
    <row r="18" spans="1:6" ht="15" customHeight="1">
      <c r="A18" s="86" t="s">
        <v>168</v>
      </c>
      <c r="B18" s="159">
        <f t="shared" si="0"/>
        <v>2.5630965715412164</v>
      </c>
      <c r="C18" s="159">
        <v>2.5677827176782877</v>
      </c>
      <c r="D18" s="159">
        <v>2.5578303867335923</v>
      </c>
      <c r="E18" s="159">
        <v>2.5910290937663225</v>
      </c>
      <c r="F18" s="296">
        <v>2.6</v>
      </c>
    </row>
    <row r="19" spans="1:6" ht="15" customHeight="1">
      <c r="A19" s="86" t="s">
        <v>169</v>
      </c>
      <c r="B19" s="159">
        <f t="shared" si="0"/>
        <v>0.6124816829385606</v>
      </c>
      <c r="C19" s="159">
        <v>0.6127960982818428</v>
      </c>
      <c r="D19" s="159">
        <v>0.6126948547401088</v>
      </c>
      <c r="E19" s="159">
        <v>0.6144047702369791</v>
      </c>
      <c r="F19" s="296">
        <v>0.6</v>
      </c>
    </row>
    <row r="20" spans="1:6" ht="15" customHeight="1">
      <c r="A20" s="82" t="s">
        <v>171</v>
      </c>
      <c r="B20" s="158"/>
      <c r="C20" s="158"/>
      <c r="D20" s="158"/>
      <c r="E20" s="158"/>
      <c r="F20" s="295"/>
    </row>
    <row r="21" spans="1:6" ht="15" customHeight="1">
      <c r="A21" s="85" t="s">
        <v>163</v>
      </c>
      <c r="B21" s="155">
        <f>SUM(B22:B27)</f>
        <v>117524652</v>
      </c>
      <c r="C21" s="155">
        <v>117325568</v>
      </c>
      <c r="D21" s="155">
        <v>116057685</v>
      </c>
      <c r="E21" s="155">
        <v>116247014</v>
      </c>
      <c r="F21" s="285">
        <v>116872103</v>
      </c>
    </row>
    <row r="22" spans="1:6" ht="15" customHeight="1">
      <c r="A22" s="86" t="s">
        <v>46</v>
      </c>
      <c r="B22" s="155">
        <v>4958587</v>
      </c>
      <c r="C22" s="155">
        <v>4950746</v>
      </c>
      <c r="D22" s="155">
        <v>4948939</v>
      </c>
      <c r="E22" s="155">
        <v>4939874</v>
      </c>
      <c r="F22" s="285">
        <v>4931785</v>
      </c>
    </row>
    <row r="23" spans="1:6" ht="15" customHeight="1">
      <c r="A23" s="86" t="s">
        <v>47</v>
      </c>
      <c r="B23" s="155">
        <v>171795</v>
      </c>
      <c r="C23" s="155">
        <v>171441</v>
      </c>
      <c r="D23" s="155">
        <v>170322</v>
      </c>
      <c r="E23" s="155">
        <v>170169</v>
      </c>
      <c r="F23" s="285">
        <v>168649</v>
      </c>
    </row>
    <row r="24" spans="1:6" ht="15" customHeight="1">
      <c r="A24" s="86" t="s">
        <v>166</v>
      </c>
      <c r="B24" s="155">
        <v>98015432</v>
      </c>
      <c r="C24" s="155">
        <v>97752866</v>
      </c>
      <c r="D24" s="155">
        <v>96875067</v>
      </c>
      <c r="E24" s="155">
        <v>96720916</v>
      </c>
      <c r="F24" s="285">
        <v>97695568</v>
      </c>
    </row>
    <row r="25" spans="1:6" ht="15" customHeight="1">
      <c r="A25" s="86" t="s">
        <v>167</v>
      </c>
      <c r="B25" s="155">
        <v>2823726</v>
      </c>
      <c r="C25" s="155">
        <v>2823506</v>
      </c>
      <c r="D25" s="155">
        <v>2814726</v>
      </c>
      <c r="E25" s="155">
        <v>2814059</v>
      </c>
      <c r="F25" s="285">
        <v>2812447</v>
      </c>
    </row>
    <row r="26" spans="1:6" ht="15" customHeight="1">
      <c r="A26" s="86" t="s">
        <v>168</v>
      </c>
      <c r="B26" s="155">
        <v>11518082</v>
      </c>
      <c r="C26" s="155">
        <v>11589958</v>
      </c>
      <c r="D26" s="155">
        <v>11211629</v>
      </c>
      <c r="E26" s="155">
        <v>11564898</v>
      </c>
      <c r="F26" s="285">
        <v>11226465</v>
      </c>
    </row>
    <row r="27" spans="1:6" ht="15" customHeight="1">
      <c r="A27" s="86" t="s">
        <v>169</v>
      </c>
      <c r="B27" s="155">
        <v>37030</v>
      </c>
      <c r="C27" s="155">
        <v>37051</v>
      </c>
      <c r="D27" s="155">
        <v>37002</v>
      </c>
      <c r="E27" s="155">
        <v>37098</v>
      </c>
      <c r="F27" s="285">
        <v>37189</v>
      </c>
    </row>
    <row r="28" spans="1:6" ht="15" customHeight="1">
      <c r="A28" s="82" t="s">
        <v>136</v>
      </c>
      <c r="B28" s="158"/>
      <c r="C28" s="158"/>
      <c r="D28" s="158"/>
      <c r="E28" s="158"/>
      <c r="F28" s="295"/>
    </row>
    <row r="29" spans="1:6" ht="15" customHeight="1">
      <c r="A29" s="85" t="s">
        <v>163</v>
      </c>
      <c r="B29" s="155">
        <f>SUM(B30:B35)</f>
        <v>183228</v>
      </c>
      <c r="C29" s="155">
        <v>183321</v>
      </c>
      <c r="D29" s="155">
        <v>182875</v>
      </c>
      <c r="E29" s="155">
        <v>183067</v>
      </c>
      <c r="F29" s="285">
        <v>183316</v>
      </c>
    </row>
    <row r="30" spans="1:6" ht="15" customHeight="1">
      <c r="A30" s="86" t="s">
        <v>46</v>
      </c>
      <c r="B30" s="155">
        <v>45838</v>
      </c>
      <c r="C30" s="155">
        <v>45740</v>
      </c>
      <c r="D30" s="155">
        <v>45317</v>
      </c>
      <c r="E30" s="155">
        <v>45180</v>
      </c>
      <c r="F30" s="285">
        <v>45078</v>
      </c>
    </row>
    <row r="31" spans="1:6" ht="15" customHeight="1">
      <c r="A31" s="86" t="s">
        <v>47</v>
      </c>
      <c r="B31" s="155">
        <v>15609</v>
      </c>
      <c r="C31" s="155">
        <v>15566</v>
      </c>
      <c r="D31" s="155">
        <v>15281</v>
      </c>
      <c r="E31" s="155">
        <v>15247</v>
      </c>
      <c r="F31" s="285">
        <v>15188</v>
      </c>
    </row>
    <row r="32" spans="1:6" ht="15" customHeight="1">
      <c r="A32" s="86" t="s">
        <v>166</v>
      </c>
      <c r="B32" s="155">
        <v>59265</v>
      </c>
      <c r="C32" s="155">
        <v>59469</v>
      </c>
      <c r="D32" s="155">
        <v>60020</v>
      </c>
      <c r="E32" s="155">
        <v>60248</v>
      </c>
      <c r="F32" s="285">
        <v>60652</v>
      </c>
    </row>
    <row r="33" spans="1:6" ht="15" customHeight="1">
      <c r="A33" s="86" t="s">
        <v>167</v>
      </c>
      <c r="B33" s="155">
        <v>45492</v>
      </c>
      <c r="C33" s="155">
        <v>45500</v>
      </c>
      <c r="D33" s="155">
        <v>45348</v>
      </c>
      <c r="E33" s="155">
        <v>45382</v>
      </c>
      <c r="F33" s="285">
        <v>45394</v>
      </c>
    </row>
    <row r="34" spans="1:6" ht="15" customHeight="1">
      <c r="A34" s="86" t="s">
        <v>168</v>
      </c>
      <c r="B34" s="155">
        <v>9773</v>
      </c>
      <c r="C34" s="155">
        <v>9788</v>
      </c>
      <c r="D34" s="155">
        <v>9729</v>
      </c>
      <c r="E34" s="155">
        <v>9811</v>
      </c>
      <c r="F34" s="285">
        <v>9805</v>
      </c>
    </row>
    <row r="35" spans="1:6" ht="15" customHeight="1" thickBot="1">
      <c r="A35" s="87" t="s">
        <v>169</v>
      </c>
      <c r="B35" s="195">
        <v>7251</v>
      </c>
      <c r="C35" s="195">
        <v>7258</v>
      </c>
      <c r="D35" s="195">
        <v>7180</v>
      </c>
      <c r="E35" s="195">
        <v>7199</v>
      </c>
      <c r="F35" s="297">
        <v>7199</v>
      </c>
    </row>
    <row r="36" spans="1:5" s="64" customFormat="1" ht="15" customHeight="1">
      <c r="A36" s="63" t="s">
        <v>484</v>
      </c>
      <c r="D36" s="268"/>
      <c r="E36" s="338"/>
    </row>
    <row r="37" spans="1:4" s="64" customFormat="1" ht="15" customHeight="1">
      <c r="A37" s="65" t="s">
        <v>65</v>
      </c>
      <c r="D37" s="268"/>
    </row>
  </sheetData>
  <sheetProtection/>
  <dataValidations count="1">
    <dataValidation allowBlank="1" showInputMessage="1" showErrorMessage="1" imeMode="hiragana" sqref="D1:F1"/>
  </dataValidation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pane xSplit="2" ySplit="1" topLeftCell="C28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B46" sqref="B46"/>
    </sheetView>
  </sheetViews>
  <sheetFormatPr defaultColWidth="9.00390625" defaultRowHeight="15" customHeight="1"/>
  <cols>
    <col min="1" max="1" width="10.00390625" style="12" customWidth="1"/>
    <col min="2" max="2" width="32.875" style="6" customWidth="1"/>
    <col min="3" max="3" width="8.875" style="6" customWidth="1"/>
    <col min="4" max="4" width="8.125" style="11" customWidth="1"/>
    <col min="5" max="5" width="8.25390625" style="8" customWidth="1"/>
    <col min="6" max="6" width="9.875" style="6" customWidth="1"/>
    <col min="7" max="7" width="26.00390625" style="5" customWidth="1"/>
    <col min="8" max="8" width="11.50390625" style="6" customWidth="1"/>
    <col min="9" max="9" width="13.125" style="6" customWidth="1"/>
    <col min="10" max="10" width="13.875" style="6" customWidth="1"/>
    <col min="11" max="11" width="13.125" style="7" customWidth="1"/>
    <col min="12" max="16384" width="9.00390625" style="6" customWidth="1"/>
  </cols>
  <sheetData>
    <row r="1" spans="1:11" s="43" customFormat="1" ht="15" customHeight="1">
      <c r="A1" s="41" t="s">
        <v>160</v>
      </c>
      <c r="B1" s="42"/>
      <c r="D1" s="42"/>
      <c r="E1" s="42"/>
      <c r="F1" s="42"/>
      <c r="G1" s="196"/>
      <c r="K1" s="196" t="s">
        <v>244</v>
      </c>
    </row>
    <row r="2" spans="1:4" ht="15" customHeight="1" thickBot="1">
      <c r="A2" s="5"/>
      <c r="B2" s="5"/>
      <c r="C2" s="9"/>
      <c r="D2" s="5"/>
    </row>
    <row r="3" spans="1:11" ht="45" customHeight="1">
      <c r="A3" s="256" t="s">
        <v>131</v>
      </c>
      <c r="B3" s="257" t="s">
        <v>148</v>
      </c>
      <c r="C3" s="258" t="s">
        <v>151</v>
      </c>
      <c r="D3" s="258" t="s">
        <v>152</v>
      </c>
      <c r="E3" s="259" t="s">
        <v>59</v>
      </c>
      <c r="F3" s="260" t="s">
        <v>108</v>
      </c>
      <c r="G3" s="261" t="s">
        <v>57</v>
      </c>
      <c r="H3" s="262" t="s">
        <v>357</v>
      </c>
      <c r="I3" s="262" t="s">
        <v>356</v>
      </c>
      <c r="J3" s="262" t="s">
        <v>146</v>
      </c>
      <c r="K3" s="263" t="s">
        <v>147</v>
      </c>
    </row>
    <row r="4" spans="1:11" ht="15" customHeight="1">
      <c r="A4" s="270" t="s">
        <v>416</v>
      </c>
      <c r="B4" s="211" t="s">
        <v>489</v>
      </c>
      <c r="C4" s="325">
        <v>35200</v>
      </c>
      <c r="D4" s="212">
        <v>320</v>
      </c>
      <c r="E4" s="213" t="s">
        <v>183</v>
      </c>
      <c r="F4" s="214" t="s">
        <v>384</v>
      </c>
      <c r="G4" s="215" t="s">
        <v>391</v>
      </c>
      <c r="H4" s="215" t="s">
        <v>392</v>
      </c>
      <c r="I4" s="215" t="s">
        <v>393</v>
      </c>
      <c r="J4" s="215" t="s">
        <v>394</v>
      </c>
      <c r="K4" s="216" t="s">
        <v>395</v>
      </c>
    </row>
    <row r="5" spans="1:11" ht="15" customHeight="1">
      <c r="A5" s="271"/>
      <c r="B5" s="218"/>
      <c r="C5" s="154"/>
      <c r="D5" s="219"/>
      <c r="E5" s="220"/>
      <c r="F5" s="221" t="s">
        <v>184</v>
      </c>
      <c r="G5" s="222" t="s">
        <v>185</v>
      </c>
      <c r="H5" s="222"/>
      <c r="I5" s="222"/>
      <c r="J5" s="222"/>
      <c r="K5" s="223" t="s">
        <v>149</v>
      </c>
    </row>
    <row r="6" spans="1:11" ht="15" customHeight="1">
      <c r="A6" s="271" t="s">
        <v>490</v>
      </c>
      <c r="B6" s="218" t="s">
        <v>418</v>
      </c>
      <c r="C6" s="154">
        <v>10400</v>
      </c>
      <c r="D6" s="219">
        <v>743</v>
      </c>
      <c r="E6" s="220" t="s">
        <v>183</v>
      </c>
      <c r="F6" s="221" t="s">
        <v>384</v>
      </c>
      <c r="G6" s="222" t="s">
        <v>396</v>
      </c>
      <c r="H6" s="222" t="s">
        <v>397</v>
      </c>
      <c r="I6" s="222" t="s">
        <v>398</v>
      </c>
      <c r="J6" s="222" t="s">
        <v>399</v>
      </c>
      <c r="K6" s="223" t="s">
        <v>395</v>
      </c>
    </row>
    <row r="7" spans="1:11" ht="15" customHeight="1">
      <c r="A7" s="271"/>
      <c r="B7" s="218"/>
      <c r="C7" s="154"/>
      <c r="D7" s="219"/>
      <c r="E7" s="220"/>
      <c r="F7" s="221" t="s">
        <v>184</v>
      </c>
      <c r="G7" s="222"/>
      <c r="H7" s="222"/>
      <c r="I7" s="222"/>
      <c r="J7" s="222"/>
      <c r="K7" s="223" t="s">
        <v>137</v>
      </c>
    </row>
    <row r="8" spans="1:11" ht="15" customHeight="1">
      <c r="A8" s="271" t="s">
        <v>491</v>
      </c>
      <c r="B8" s="218" t="s">
        <v>419</v>
      </c>
      <c r="C8" s="154">
        <v>43300</v>
      </c>
      <c r="D8" s="219">
        <v>200</v>
      </c>
      <c r="E8" s="220" t="s">
        <v>385</v>
      </c>
      <c r="F8" s="221" t="s">
        <v>384</v>
      </c>
      <c r="G8" s="222" t="s">
        <v>400</v>
      </c>
      <c r="H8" s="222" t="s">
        <v>401</v>
      </c>
      <c r="I8" s="222" t="s">
        <v>398</v>
      </c>
      <c r="J8" s="222" t="s">
        <v>402</v>
      </c>
      <c r="K8" s="223" t="s">
        <v>403</v>
      </c>
    </row>
    <row r="9" spans="1:11" ht="15" customHeight="1">
      <c r="A9" s="271"/>
      <c r="B9" s="218"/>
      <c r="C9" s="154"/>
      <c r="D9" s="219"/>
      <c r="E9" s="220"/>
      <c r="F9" s="221" t="s">
        <v>492</v>
      </c>
      <c r="G9" s="222" t="s">
        <v>404</v>
      </c>
      <c r="H9" s="222"/>
      <c r="I9" s="222"/>
      <c r="J9" s="222"/>
      <c r="K9" s="223" t="s">
        <v>137</v>
      </c>
    </row>
    <row r="10" spans="1:11" ht="15" customHeight="1">
      <c r="A10" s="271" t="s">
        <v>429</v>
      </c>
      <c r="B10" s="218" t="s">
        <v>421</v>
      </c>
      <c r="C10" s="154">
        <v>16300</v>
      </c>
      <c r="D10" s="219">
        <v>359</v>
      </c>
      <c r="E10" s="220" t="s">
        <v>187</v>
      </c>
      <c r="F10" s="221" t="s">
        <v>384</v>
      </c>
      <c r="G10" s="222" t="s">
        <v>405</v>
      </c>
      <c r="H10" s="222" t="s">
        <v>406</v>
      </c>
      <c r="I10" s="222" t="s">
        <v>398</v>
      </c>
      <c r="J10" s="222" t="s">
        <v>407</v>
      </c>
      <c r="K10" s="223" t="s">
        <v>395</v>
      </c>
    </row>
    <row r="11" spans="1:11" ht="15" customHeight="1">
      <c r="A11" s="271"/>
      <c r="B11" s="218"/>
      <c r="C11" s="154"/>
      <c r="D11" s="219"/>
      <c r="E11" s="220"/>
      <c r="F11" s="221" t="s">
        <v>188</v>
      </c>
      <c r="G11" s="222" t="s">
        <v>140</v>
      </c>
      <c r="H11" s="222"/>
      <c r="I11" s="222"/>
      <c r="J11" s="222"/>
      <c r="K11" s="223" t="s">
        <v>137</v>
      </c>
    </row>
    <row r="12" spans="1:11" ht="15" customHeight="1">
      <c r="A12" s="271" t="s">
        <v>493</v>
      </c>
      <c r="B12" s="218" t="s">
        <v>423</v>
      </c>
      <c r="C12" s="154">
        <v>28600</v>
      </c>
      <c r="D12" s="219">
        <v>860</v>
      </c>
      <c r="E12" s="220" t="s">
        <v>386</v>
      </c>
      <c r="F12" s="221" t="s">
        <v>387</v>
      </c>
      <c r="G12" s="222" t="s">
        <v>408</v>
      </c>
      <c r="H12" s="222" t="s">
        <v>409</v>
      </c>
      <c r="I12" s="222" t="s">
        <v>393</v>
      </c>
      <c r="J12" s="222" t="s">
        <v>394</v>
      </c>
      <c r="K12" s="223" t="s">
        <v>395</v>
      </c>
    </row>
    <row r="13" spans="1:11" ht="15" customHeight="1">
      <c r="A13" s="271"/>
      <c r="B13" s="218"/>
      <c r="C13" s="154"/>
      <c r="D13" s="219"/>
      <c r="E13" s="220"/>
      <c r="F13" s="221" t="s">
        <v>189</v>
      </c>
      <c r="G13" s="222" t="s">
        <v>141</v>
      </c>
      <c r="H13" s="222"/>
      <c r="I13" s="222"/>
      <c r="J13" s="222"/>
      <c r="K13" s="223" t="s">
        <v>137</v>
      </c>
    </row>
    <row r="14" spans="1:11" ht="15" customHeight="1">
      <c r="A14" s="272" t="s">
        <v>424</v>
      </c>
      <c r="B14" s="218" t="s">
        <v>425</v>
      </c>
      <c r="C14" s="224">
        <v>70000</v>
      </c>
      <c r="D14" s="225">
        <v>722</v>
      </c>
      <c r="E14" s="220" t="s">
        <v>388</v>
      </c>
      <c r="F14" s="221" t="s">
        <v>389</v>
      </c>
      <c r="G14" s="222" t="s">
        <v>410</v>
      </c>
      <c r="H14" s="222" t="s">
        <v>411</v>
      </c>
      <c r="I14" s="222" t="s">
        <v>138</v>
      </c>
      <c r="J14" s="222" t="s">
        <v>412</v>
      </c>
      <c r="K14" s="223" t="s">
        <v>413</v>
      </c>
    </row>
    <row r="15" spans="1:11" ht="15" customHeight="1" thickBot="1">
      <c r="A15" s="273"/>
      <c r="B15" s="227"/>
      <c r="C15" s="228"/>
      <c r="D15" s="229"/>
      <c r="E15" s="226"/>
      <c r="F15" s="230" t="s">
        <v>390</v>
      </c>
      <c r="G15" s="231" t="s">
        <v>414</v>
      </c>
      <c r="H15" s="231"/>
      <c r="I15" s="231"/>
      <c r="J15" s="231"/>
      <c r="K15" s="232" t="s">
        <v>415</v>
      </c>
    </row>
    <row r="16" spans="1:11" s="66" customFormat="1" ht="15" customHeight="1">
      <c r="A16" s="167" t="s">
        <v>494</v>
      </c>
      <c r="B16" s="168"/>
      <c r="C16" s="126"/>
      <c r="D16" s="169"/>
      <c r="E16" s="170"/>
      <c r="F16" s="168"/>
      <c r="G16" s="167"/>
      <c r="H16" s="168"/>
      <c r="I16" s="168"/>
      <c r="J16" s="168"/>
      <c r="K16" s="171"/>
    </row>
    <row r="17" spans="1:11" s="66" customFormat="1" ht="15" customHeight="1">
      <c r="A17" s="67" t="s">
        <v>109</v>
      </c>
      <c r="D17" s="68"/>
      <c r="E17" s="69"/>
      <c r="G17" s="67"/>
      <c r="K17" s="70"/>
    </row>
    <row r="18" spans="1:11" s="66" customFormat="1" ht="15" customHeight="1" thickBot="1">
      <c r="A18" s="67"/>
      <c r="D18" s="68"/>
      <c r="E18" s="69"/>
      <c r="G18" s="67"/>
      <c r="K18" s="70"/>
    </row>
    <row r="19" spans="1:11" ht="45" customHeight="1">
      <c r="A19" s="256" t="s">
        <v>131</v>
      </c>
      <c r="B19" s="257" t="s">
        <v>148</v>
      </c>
      <c r="C19" s="258" t="s">
        <v>151</v>
      </c>
      <c r="D19" s="258" t="s">
        <v>152</v>
      </c>
      <c r="E19" s="259" t="s">
        <v>358</v>
      </c>
      <c r="F19" s="260" t="s">
        <v>108</v>
      </c>
      <c r="G19" s="261" t="s">
        <v>57</v>
      </c>
      <c r="H19" s="262" t="s">
        <v>359</v>
      </c>
      <c r="I19" s="262" t="s">
        <v>360</v>
      </c>
      <c r="J19" s="262" t="s">
        <v>146</v>
      </c>
      <c r="K19" s="263" t="s">
        <v>147</v>
      </c>
    </row>
    <row r="20" spans="1:11" s="172" customFormat="1" ht="11.25" customHeight="1">
      <c r="A20" s="233" t="s">
        <v>416</v>
      </c>
      <c r="B20" s="234" t="s">
        <v>426</v>
      </c>
      <c r="C20" s="325">
        <v>20300</v>
      </c>
      <c r="D20" s="235">
        <v>300</v>
      </c>
      <c r="E20" s="236" t="s">
        <v>187</v>
      </c>
      <c r="F20" s="214" t="s">
        <v>384</v>
      </c>
      <c r="G20" s="215" t="s">
        <v>444</v>
      </c>
      <c r="H20" s="215" t="s">
        <v>445</v>
      </c>
      <c r="I20" s="215" t="s">
        <v>446</v>
      </c>
      <c r="J20" s="215" t="s">
        <v>447</v>
      </c>
      <c r="K20" s="216" t="s">
        <v>395</v>
      </c>
    </row>
    <row r="21" spans="1:11" s="172" customFormat="1" ht="11.25" customHeight="1">
      <c r="A21" s="237"/>
      <c r="B21" s="238"/>
      <c r="C21" s="154"/>
      <c r="D21" s="239"/>
      <c r="E21" s="240"/>
      <c r="F21" s="221" t="s">
        <v>184</v>
      </c>
      <c r="G21" s="222" t="s">
        <v>448</v>
      </c>
      <c r="H21" s="222"/>
      <c r="I21" s="222"/>
      <c r="J21" s="222"/>
      <c r="K21" s="223" t="s">
        <v>137</v>
      </c>
    </row>
    <row r="22" spans="1:11" s="172" customFormat="1" ht="11.25" customHeight="1">
      <c r="A22" s="237" t="s">
        <v>417</v>
      </c>
      <c r="B22" s="238" t="s">
        <v>427</v>
      </c>
      <c r="C22" s="154">
        <v>7500</v>
      </c>
      <c r="D22" s="239">
        <v>779</v>
      </c>
      <c r="E22" s="240" t="s">
        <v>187</v>
      </c>
      <c r="F22" s="221" t="s">
        <v>384</v>
      </c>
      <c r="G22" s="222" t="s">
        <v>449</v>
      </c>
      <c r="H22" s="222" t="s">
        <v>450</v>
      </c>
      <c r="I22" s="222" t="s">
        <v>138</v>
      </c>
      <c r="J22" s="222" t="s">
        <v>451</v>
      </c>
      <c r="K22" s="223" t="s">
        <v>395</v>
      </c>
    </row>
    <row r="23" spans="1:11" s="172" customFormat="1" ht="11.25" customHeight="1">
      <c r="A23" s="237"/>
      <c r="B23" s="238"/>
      <c r="C23" s="154"/>
      <c r="D23" s="239"/>
      <c r="E23" s="240"/>
      <c r="F23" s="221" t="s">
        <v>188</v>
      </c>
      <c r="G23" s="222" t="s">
        <v>142</v>
      </c>
      <c r="H23" s="222"/>
      <c r="I23" s="222"/>
      <c r="J23" s="222"/>
      <c r="K23" s="223" t="s">
        <v>137</v>
      </c>
    </row>
    <row r="24" spans="1:11" s="172" customFormat="1" ht="11.25" customHeight="1">
      <c r="A24" s="237" t="s">
        <v>491</v>
      </c>
      <c r="B24" s="238" t="s">
        <v>428</v>
      </c>
      <c r="C24" s="154">
        <v>27400</v>
      </c>
      <c r="D24" s="239">
        <v>155</v>
      </c>
      <c r="E24" s="240" t="s">
        <v>186</v>
      </c>
      <c r="F24" s="221" t="s">
        <v>384</v>
      </c>
      <c r="G24" s="222" t="s">
        <v>452</v>
      </c>
      <c r="H24" s="222" t="s">
        <v>453</v>
      </c>
      <c r="I24" s="222" t="s">
        <v>393</v>
      </c>
      <c r="J24" s="222" t="s">
        <v>454</v>
      </c>
      <c r="K24" s="223" t="s">
        <v>395</v>
      </c>
    </row>
    <row r="25" spans="1:11" s="172" customFormat="1" ht="11.25" customHeight="1">
      <c r="A25" s="237"/>
      <c r="B25" s="238"/>
      <c r="C25" s="154"/>
      <c r="D25" s="239"/>
      <c r="E25" s="240"/>
      <c r="F25" s="221" t="s">
        <v>184</v>
      </c>
      <c r="G25" s="222"/>
      <c r="H25" s="222"/>
      <c r="I25" s="222"/>
      <c r="J25" s="222"/>
      <c r="K25" s="223" t="s">
        <v>137</v>
      </c>
    </row>
    <row r="26" spans="1:11" s="172" customFormat="1" ht="11.25" customHeight="1">
      <c r="A26" s="237" t="s">
        <v>420</v>
      </c>
      <c r="B26" s="218" t="s">
        <v>430</v>
      </c>
      <c r="C26" s="154">
        <v>18400</v>
      </c>
      <c r="D26" s="219">
        <v>211</v>
      </c>
      <c r="E26" s="220" t="s">
        <v>190</v>
      </c>
      <c r="F26" s="221" t="s">
        <v>384</v>
      </c>
      <c r="G26" s="222" t="s">
        <v>455</v>
      </c>
      <c r="H26" s="222" t="s">
        <v>456</v>
      </c>
      <c r="I26" s="222" t="s">
        <v>457</v>
      </c>
      <c r="J26" s="222" t="s">
        <v>458</v>
      </c>
      <c r="K26" s="223" t="s">
        <v>395</v>
      </c>
    </row>
    <row r="27" spans="1:11" s="172" customFormat="1" ht="11.25" customHeight="1">
      <c r="A27" s="237"/>
      <c r="B27" s="218"/>
      <c r="C27" s="154"/>
      <c r="D27" s="219"/>
      <c r="E27" s="220"/>
      <c r="F27" s="221" t="s">
        <v>184</v>
      </c>
      <c r="G27" s="222" t="s">
        <v>142</v>
      </c>
      <c r="H27" s="222"/>
      <c r="I27" s="222"/>
      <c r="J27" s="222"/>
      <c r="K27" s="223" t="s">
        <v>149</v>
      </c>
    </row>
    <row r="28" spans="1:11" s="172" customFormat="1" ht="11.25" customHeight="1">
      <c r="A28" s="237" t="s">
        <v>431</v>
      </c>
      <c r="B28" s="238" t="s">
        <v>432</v>
      </c>
      <c r="C28" s="154">
        <v>8850</v>
      </c>
      <c r="D28" s="219">
        <v>514</v>
      </c>
      <c r="E28" s="220" t="s">
        <v>227</v>
      </c>
      <c r="F28" s="221" t="s">
        <v>384</v>
      </c>
      <c r="G28" s="222" t="s">
        <v>459</v>
      </c>
      <c r="H28" s="222" t="s">
        <v>460</v>
      </c>
      <c r="I28" s="222" t="s">
        <v>398</v>
      </c>
      <c r="J28" s="222" t="s">
        <v>495</v>
      </c>
      <c r="K28" s="223" t="s">
        <v>395</v>
      </c>
    </row>
    <row r="29" spans="1:11" s="172" customFormat="1" ht="11.25" customHeight="1">
      <c r="A29" s="237"/>
      <c r="B29" s="238"/>
      <c r="C29" s="154"/>
      <c r="D29" s="219"/>
      <c r="E29" s="220"/>
      <c r="F29" s="221" t="s">
        <v>191</v>
      </c>
      <c r="G29" s="222"/>
      <c r="H29" s="222"/>
      <c r="I29" s="222"/>
      <c r="J29" s="222"/>
      <c r="K29" s="223" t="s">
        <v>137</v>
      </c>
    </row>
    <row r="30" spans="1:11" s="172" customFormat="1" ht="11.25" customHeight="1">
      <c r="A30" s="237" t="s">
        <v>496</v>
      </c>
      <c r="B30" s="218" t="s">
        <v>433</v>
      </c>
      <c r="C30" s="154">
        <v>22000</v>
      </c>
      <c r="D30" s="219">
        <v>203</v>
      </c>
      <c r="E30" s="220" t="s">
        <v>187</v>
      </c>
      <c r="F30" s="221" t="s">
        <v>384</v>
      </c>
      <c r="G30" s="222" t="s">
        <v>461</v>
      </c>
      <c r="H30" s="222" t="s">
        <v>139</v>
      </c>
      <c r="I30" s="222" t="s">
        <v>393</v>
      </c>
      <c r="J30" s="222" t="s">
        <v>407</v>
      </c>
      <c r="K30" s="223" t="s">
        <v>462</v>
      </c>
    </row>
    <row r="31" spans="1:11" s="172" customFormat="1" ht="11.25" customHeight="1">
      <c r="A31" s="237"/>
      <c r="B31" s="218"/>
      <c r="C31" s="154"/>
      <c r="D31" s="219"/>
      <c r="E31" s="220"/>
      <c r="F31" s="221" t="s">
        <v>184</v>
      </c>
      <c r="G31" s="222" t="s">
        <v>185</v>
      </c>
      <c r="H31" s="222"/>
      <c r="I31" s="222"/>
      <c r="J31" s="222"/>
      <c r="K31" s="223" t="s">
        <v>150</v>
      </c>
    </row>
    <row r="32" spans="1:11" s="172" customFormat="1" ht="15" customHeight="1">
      <c r="A32" s="237" t="s">
        <v>434</v>
      </c>
      <c r="B32" s="344" t="s">
        <v>435</v>
      </c>
      <c r="C32" s="154">
        <v>19200</v>
      </c>
      <c r="D32" s="219">
        <v>333</v>
      </c>
      <c r="E32" s="220" t="s">
        <v>192</v>
      </c>
      <c r="F32" s="221" t="s">
        <v>384</v>
      </c>
      <c r="G32" s="222" t="s">
        <v>463</v>
      </c>
      <c r="H32" s="222" t="s">
        <v>497</v>
      </c>
      <c r="I32" s="222" t="s">
        <v>398</v>
      </c>
      <c r="J32" s="222" t="s">
        <v>464</v>
      </c>
      <c r="K32" s="223" t="s">
        <v>395</v>
      </c>
    </row>
    <row r="33" spans="1:11" s="172" customFormat="1" ht="15" customHeight="1">
      <c r="A33" s="237"/>
      <c r="B33" s="218"/>
      <c r="C33" s="154"/>
      <c r="D33" s="219"/>
      <c r="E33" s="220"/>
      <c r="F33" s="221" t="s">
        <v>188</v>
      </c>
      <c r="G33" s="222" t="s">
        <v>143</v>
      </c>
      <c r="H33" s="222" t="s">
        <v>498</v>
      </c>
      <c r="I33" s="222"/>
      <c r="J33" s="222"/>
      <c r="K33" s="223" t="s">
        <v>149</v>
      </c>
    </row>
    <row r="34" spans="1:11" s="172" customFormat="1" ht="15" customHeight="1">
      <c r="A34" s="237" t="s">
        <v>436</v>
      </c>
      <c r="B34" s="218" t="s">
        <v>437</v>
      </c>
      <c r="C34" s="154">
        <v>6800</v>
      </c>
      <c r="D34" s="219">
        <v>188</v>
      </c>
      <c r="E34" s="220" t="s">
        <v>193</v>
      </c>
      <c r="F34" s="221" t="s">
        <v>384</v>
      </c>
      <c r="G34" s="222" t="s">
        <v>465</v>
      </c>
      <c r="H34" s="222" t="s">
        <v>466</v>
      </c>
      <c r="I34" s="222" t="s">
        <v>398</v>
      </c>
      <c r="J34" s="222" t="s">
        <v>467</v>
      </c>
      <c r="K34" s="223" t="s">
        <v>395</v>
      </c>
    </row>
    <row r="35" spans="1:11" s="172" customFormat="1" ht="15" customHeight="1">
      <c r="A35" s="237"/>
      <c r="B35" s="218"/>
      <c r="C35" s="154"/>
      <c r="D35" s="219"/>
      <c r="E35" s="220"/>
      <c r="F35" s="221" t="s">
        <v>188</v>
      </c>
      <c r="G35" s="222" t="s">
        <v>140</v>
      </c>
      <c r="H35" s="222"/>
      <c r="I35" s="222"/>
      <c r="J35" s="222"/>
      <c r="K35" s="223" t="s">
        <v>137</v>
      </c>
    </row>
    <row r="36" spans="1:11" s="172" customFormat="1" ht="15" customHeight="1">
      <c r="A36" s="237" t="s">
        <v>422</v>
      </c>
      <c r="B36" s="218" t="s">
        <v>438</v>
      </c>
      <c r="C36" s="154">
        <v>45900</v>
      </c>
      <c r="D36" s="219">
        <v>200</v>
      </c>
      <c r="E36" s="220" t="s">
        <v>228</v>
      </c>
      <c r="F36" s="221" t="s">
        <v>468</v>
      </c>
      <c r="G36" s="222" t="s">
        <v>499</v>
      </c>
      <c r="H36" s="222" t="s">
        <v>469</v>
      </c>
      <c r="I36" s="222" t="s">
        <v>393</v>
      </c>
      <c r="J36" s="222" t="s">
        <v>470</v>
      </c>
      <c r="K36" s="223" t="s">
        <v>395</v>
      </c>
    </row>
    <row r="37" spans="1:11" s="172" customFormat="1" ht="15" customHeight="1">
      <c r="A37" s="237"/>
      <c r="B37" s="218"/>
      <c r="C37" s="154"/>
      <c r="D37" s="219"/>
      <c r="E37" s="220"/>
      <c r="F37" s="221" t="s">
        <v>188</v>
      </c>
      <c r="G37" s="222" t="s">
        <v>500</v>
      </c>
      <c r="H37" s="222"/>
      <c r="I37" s="222"/>
      <c r="J37" s="222"/>
      <c r="K37" s="223" t="s">
        <v>149</v>
      </c>
    </row>
    <row r="38" spans="1:11" s="172" customFormat="1" ht="15" customHeight="1">
      <c r="A38" s="217" t="s">
        <v>424</v>
      </c>
      <c r="B38" s="218" t="s">
        <v>439</v>
      </c>
      <c r="C38" s="154">
        <v>46600</v>
      </c>
      <c r="D38" s="219">
        <v>407</v>
      </c>
      <c r="E38" s="220" t="s">
        <v>187</v>
      </c>
      <c r="F38" s="221" t="s">
        <v>468</v>
      </c>
      <c r="G38" s="222" t="s">
        <v>471</v>
      </c>
      <c r="H38" s="222" t="s">
        <v>472</v>
      </c>
      <c r="I38" s="222" t="s">
        <v>398</v>
      </c>
      <c r="J38" s="222" t="s">
        <v>473</v>
      </c>
      <c r="K38" s="223" t="s">
        <v>395</v>
      </c>
    </row>
    <row r="39" spans="1:11" s="172" customFormat="1" ht="15" customHeight="1">
      <c r="A39" s="217"/>
      <c r="B39" s="218"/>
      <c r="C39" s="154"/>
      <c r="D39" s="219"/>
      <c r="E39" s="220"/>
      <c r="F39" s="221" t="s">
        <v>189</v>
      </c>
      <c r="G39" s="222" t="s">
        <v>144</v>
      </c>
      <c r="H39" s="222"/>
      <c r="I39" s="222"/>
      <c r="J39" s="222"/>
      <c r="K39" s="223" t="s">
        <v>137</v>
      </c>
    </row>
    <row r="40" spans="1:11" s="172" customFormat="1" ht="15" customHeight="1">
      <c r="A40" s="217" t="s">
        <v>440</v>
      </c>
      <c r="B40" s="218" t="s">
        <v>441</v>
      </c>
      <c r="C40" s="154">
        <v>17800</v>
      </c>
      <c r="D40" s="219">
        <v>205</v>
      </c>
      <c r="E40" s="220" t="s">
        <v>194</v>
      </c>
      <c r="F40" s="221" t="s">
        <v>468</v>
      </c>
      <c r="G40" s="222" t="s">
        <v>474</v>
      </c>
      <c r="H40" s="222" t="s">
        <v>475</v>
      </c>
      <c r="I40" s="222" t="s">
        <v>398</v>
      </c>
      <c r="J40" s="222" t="s">
        <v>476</v>
      </c>
      <c r="K40" s="223" t="s">
        <v>395</v>
      </c>
    </row>
    <row r="41" spans="1:11" s="172" customFormat="1" ht="15" customHeight="1">
      <c r="A41" s="217"/>
      <c r="B41" s="218"/>
      <c r="C41" s="154"/>
      <c r="D41" s="219"/>
      <c r="E41" s="220"/>
      <c r="F41" s="221" t="s">
        <v>195</v>
      </c>
      <c r="G41" s="222" t="s">
        <v>229</v>
      </c>
      <c r="H41" s="222"/>
      <c r="I41" s="222"/>
      <c r="J41" s="222"/>
      <c r="K41" s="223" t="s">
        <v>137</v>
      </c>
    </row>
    <row r="42" spans="1:11" s="172" customFormat="1" ht="15" customHeight="1">
      <c r="A42" s="217" t="s">
        <v>442</v>
      </c>
      <c r="B42" s="218" t="s">
        <v>443</v>
      </c>
      <c r="C42" s="154">
        <v>16200</v>
      </c>
      <c r="D42" s="224">
        <v>2313</v>
      </c>
      <c r="E42" s="220" t="s">
        <v>192</v>
      </c>
      <c r="F42" s="221" t="s">
        <v>477</v>
      </c>
      <c r="G42" s="222" t="s">
        <v>478</v>
      </c>
      <c r="H42" s="222" t="s">
        <v>479</v>
      </c>
      <c r="I42" s="222" t="s">
        <v>398</v>
      </c>
      <c r="J42" s="222" t="s">
        <v>480</v>
      </c>
      <c r="K42" s="223" t="s">
        <v>395</v>
      </c>
    </row>
    <row r="43" spans="1:11" s="172" customFormat="1" ht="15" customHeight="1" thickBot="1">
      <c r="A43" s="230"/>
      <c r="B43" s="227"/>
      <c r="C43" s="156"/>
      <c r="D43" s="228"/>
      <c r="E43" s="226"/>
      <c r="F43" s="230" t="s">
        <v>501</v>
      </c>
      <c r="G43" s="231" t="s">
        <v>145</v>
      </c>
      <c r="H43" s="231" t="s">
        <v>502</v>
      </c>
      <c r="I43" s="231"/>
      <c r="J43" s="231"/>
      <c r="K43" s="232" t="s">
        <v>137</v>
      </c>
    </row>
    <row r="44" spans="1:11" s="126" customFormat="1" ht="15" customHeight="1">
      <c r="A44" s="264" t="s">
        <v>503</v>
      </c>
      <c r="D44" s="127"/>
      <c r="E44" s="128"/>
      <c r="G44" s="125"/>
      <c r="K44" s="129"/>
    </row>
    <row r="45" spans="1:11" ht="15" customHeight="1">
      <c r="A45" s="125" t="s">
        <v>109</v>
      </c>
      <c r="B45" s="126"/>
      <c r="C45" s="126"/>
      <c r="D45" s="127"/>
      <c r="E45" s="128"/>
      <c r="F45" s="126"/>
      <c r="G45" s="125"/>
      <c r="H45" s="126"/>
      <c r="I45" s="126"/>
      <c r="J45" s="126"/>
      <c r="K45" s="129"/>
    </row>
    <row r="46" spans="1:11" s="66" customFormat="1" ht="15" customHeight="1">
      <c r="A46" s="67"/>
      <c r="D46" s="68"/>
      <c r="E46" s="69"/>
      <c r="G46" s="67"/>
      <c r="K46" s="70"/>
    </row>
    <row r="47" spans="1:11" s="66" customFormat="1" ht="15" customHeight="1">
      <c r="A47" s="67"/>
      <c r="D47" s="68"/>
      <c r="E47" s="69"/>
      <c r="G47" s="67"/>
      <c r="K47" s="70"/>
    </row>
  </sheetData>
  <sheetProtection/>
  <dataValidations count="1">
    <dataValidation allowBlank="1" showInputMessage="1" showErrorMessage="1" imeMode="hiragana" sqref="G1 G4:G16 K1 K4:K16 G20:G45 K20:K45"/>
  </dataValidation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6" max="65535" man="1"/>
  </colBreaks>
  <ignoredErrors>
    <ignoredError sqref="K3 K5 K7:K15 K21:K31 K32:K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pane xSplit="1" ySplit="4" topLeftCell="B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I20" sqref="I20"/>
    </sheetView>
  </sheetViews>
  <sheetFormatPr defaultColWidth="9.00390625" defaultRowHeight="15" customHeight="1"/>
  <cols>
    <col min="1" max="1" width="19.375" style="4" customWidth="1"/>
    <col min="2" max="2" width="4.75390625" style="4" bestFit="1" customWidth="1"/>
    <col min="3" max="3" width="9.00390625" style="4" customWidth="1"/>
    <col min="4" max="4" width="4.75390625" style="4" bestFit="1" customWidth="1"/>
    <col min="5" max="5" width="9.00390625" style="4" customWidth="1"/>
    <col min="6" max="6" width="4.75390625" style="4" customWidth="1"/>
    <col min="7" max="7" width="9.00390625" style="4" customWidth="1"/>
    <col min="8" max="8" width="4.75390625" style="4" customWidth="1"/>
    <col min="9" max="9" width="9.00390625" style="4" customWidth="1"/>
    <col min="10" max="10" width="4.75390625" style="4" customWidth="1"/>
    <col min="11" max="16384" width="9.00390625" style="4" customWidth="1"/>
  </cols>
  <sheetData>
    <row r="1" spans="1:11" s="40" customFormat="1" ht="15" customHeight="1">
      <c r="A1" s="39" t="s">
        <v>161</v>
      </c>
      <c r="C1" s="196"/>
      <c r="E1" s="196"/>
      <c r="H1" s="345"/>
      <c r="I1" s="251"/>
      <c r="K1" s="196" t="s">
        <v>244</v>
      </c>
    </row>
    <row r="2" spans="2:11" ht="15" customHeight="1" thickBot="1">
      <c r="B2" s="140"/>
      <c r="C2" s="141"/>
      <c r="D2" s="140"/>
      <c r="E2" s="141"/>
      <c r="I2" s="141"/>
      <c r="K2" s="141" t="s">
        <v>130</v>
      </c>
    </row>
    <row r="3" spans="1:11" ht="15" customHeight="1">
      <c r="A3" s="378" t="s">
        <v>199</v>
      </c>
      <c r="B3" s="375" t="s">
        <v>243</v>
      </c>
      <c r="C3" s="377"/>
      <c r="D3" s="375" t="s">
        <v>279</v>
      </c>
      <c r="E3" s="376"/>
      <c r="F3" s="375" t="s">
        <v>369</v>
      </c>
      <c r="G3" s="376"/>
      <c r="H3" s="375" t="s">
        <v>481</v>
      </c>
      <c r="I3" s="377"/>
      <c r="J3" s="373" t="s">
        <v>504</v>
      </c>
      <c r="K3" s="374"/>
    </row>
    <row r="4" spans="1:11" ht="15" customHeight="1">
      <c r="A4" s="379"/>
      <c r="B4" s="160" t="s">
        <v>48</v>
      </c>
      <c r="C4" s="161" t="s">
        <v>49</v>
      </c>
      <c r="D4" s="160" t="s">
        <v>48</v>
      </c>
      <c r="E4" s="161" t="s">
        <v>49</v>
      </c>
      <c r="F4" s="160" t="s">
        <v>48</v>
      </c>
      <c r="G4" s="161" t="s">
        <v>49</v>
      </c>
      <c r="H4" s="160" t="s">
        <v>48</v>
      </c>
      <c r="I4" s="161" t="s">
        <v>49</v>
      </c>
      <c r="J4" s="142" t="s">
        <v>48</v>
      </c>
      <c r="K4" s="241" t="s">
        <v>49</v>
      </c>
    </row>
    <row r="5" spans="1:11" ht="15" customHeight="1">
      <c r="A5" s="96" t="s">
        <v>110</v>
      </c>
      <c r="B5" s="162">
        <v>63</v>
      </c>
      <c r="C5" s="191">
        <v>43435.91</v>
      </c>
      <c r="D5" s="162">
        <v>43</v>
      </c>
      <c r="E5" s="191">
        <v>59395.04</v>
      </c>
      <c r="F5" s="162">
        <v>47</v>
      </c>
      <c r="G5" s="191">
        <v>31492.11</v>
      </c>
      <c r="H5" s="162">
        <v>60</v>
      </c>
      <c r="I5" s="191">
        <v>121400.83000000002</v>
      </c>
      <c r="J5" s="326">
        <v>61</v>
      </c>
      <c r="K5" s="327">
        <v>73458.6</v>
      </c>
    </row>
    <row r="6" spans="1:11" ht="15" customHeight="1">
      <c r="A6" s="97" t="s">
        <v>111</v>
      </c>
      <c r="B6" s="143">
        <v>2</v>
      </c>
      <c r="C6" s="144">
        <v>1191</v>
      </c>
      <c r="D6" s="143">
        <v>1</v>
      </c>
      <c r="E6" s="144">
        <v>276</v>
      </c>
      <c r="F6" s="143">
        <v>2</v>
      </c>
      <c r="G6" s="144">
        <v>588</v>
      </c>
      <c r="H6" s="143">
        <v>0</v>
      </c>
      <c r="I6" s="144">
        <v>0</v>
      </c>
      <c r="J6" s="328">
        <v>0</v>
      </c>
      <c r="K6" s="329">
        <v>0</v>
      </c>
    </row>
    <row r="7" spans="1:11" ht="15" customHeight="1">
      <c r="A7" s="97" t="s">
        <v>112</v>
      </c>
      <c r="B7" s="143">
        <v>6</v>
      </c>
      <c r="C7" s="144">
        <v>1803</v>
      </c>
      <c r="D7" s="143">
        <v>8</v>
      </c>
      <c r="E7" s="144">
        <v>3406</v>
      </c>
      <c r="F7" s="143">
        <v>14</v>
      </c>
      <c r="G7" s="144">
        <v>8693</v>
      </c>
      <c r="H7" s="143">
        <v>11</v>
      </c>
      <c r="I7" s="144">
        <v>4043</v>
      </c>
      <c r="J7" s="328">
        <v>11</v>
      </c>
      <c r="K7" s="329">
        <v>5789</v>
      </c>
    </row>
    <row r="8" spans="1:11" ht="15" customHeight="1">
      <c r="A8" s="97" t="s">
        <v>113</v>
      </c>
      <c r="B8" s="143">
        <v>8</v>
      </c>
      <c r="C8" s="144">
        <v>7562</v>
      </c>
      <c r="D8" s="143">
        <v>7</v>
      </c>
      <c r="E8" s="144">
        <v>13182</v>
      </c>
      <c r="F8" s="143">
        <v>5</v>
      </c>
      <c r="G8" s="144">
        <v>5953</v>
      </c>
      <c r="H8" s="143">
        <v>7</v>
      </c>
      <c r="I8" s="144">
        <v>8600.2</v>
      </c>
      <c r="J8" s="328">
        <v>15</v>
      </c>
      <c r="K8" s="329">
        <v>15875.66</v>
      </c>
    </row>
    <row r="9" spans="1:11" ht="15" customHeight="1">
      <c r="A9" s="97" t="s">
        <v>114</v>
      </c>
      <c r="B9" s="143">
        <v>5</v>
      </c>
      <c r="C9" s="144">
        <v>2079</v>
      </c>
      <c r="D9" s="143">
        <v>3</v>
      </c>
      <c r="E9" s="144">
        <v>26514</v>
      </c>
      <c r="F9" s="143">
        <v>0</v>
      </c>
      <c r="G9" s="144">
        <v>0</v>
      </c>
      <c r="H9" s="143">
        <v>3</v>
      </c>
      <c r="I9" s="144">
        <v>72742</v>
      </c>
      <c r="J9" s="328">
        <v>2</v>
      </c>
      <c r="K9" s="329">
        <v>8533</v>
      </c>
    </row>
    <row r="10" spans="1:11" ht="15" customHeight="1">
      <c r="A10" s="97" t="s">
        <v>115</v>
      </c>
      <c r="B10" s="143">
        <v>7</v>
      </c>
      <c r="C10" s="144">
        <v>5123</v>
      </c>
      <c r="D10" s="143">
        <v>4</v>
      </c>
      <c r="E10" s="144">
        <v>2105</v>
      </c>
      <c r="F10" s="143">
        <v>3</v>
      </c>
      <c r="G10" s="144">
        <v>871</v>
      </c>
      <c r="H10" s="143">
        <v>3</v>
      </c>
      <c r="I10" s="144">
        <v>1766</v>
      </c>
      <c r="J10" s="328">
        <v>2</v>
      </c>
      <c r="K10" s="329">
        <v>16673</v>
      </c>
    </row>
    <row r="11" spans="1:11" ht="15" customHeight="1">
      <c r="A11" s="97" t="s">
        <v>116</v>
      </c>
      <c r="B11" s="143">
        <v>11</v>
      </c>
      <c r="C11" s="144">
        <v>7339</v>
      </c>
      <c r="D11" s="143">
        <v>0</v>
      </c>
      <c r="E11" s="144">
        <v>0</v>
      </c>
      <c r="F11" s="143">
        <v>0</v>
      </c>
      <c r="G11" s="144">
        <v>0</v>
      </c>
      <c r="H11" s="143">
        <v>3</v>
      </c>
      <c r="I11" s="144">
        <v>8079.21</v>
      </c>
      <c r="J11" s="328">
        <v>1</v>
      </c>
      <c r="K11" s="329">
        <v>279</v>
      </c>
    </row>
    <row r="12" spans="1:11" ht="15" customHeight="1">
      <c r="A12" s="97" t="s">
        <v>117</v>
      </c>
      <c r="B12" s="143">
        <v>14</v>
      </c>
      <c r="C12" s="144">
        <v>11747.91</v>
      </c>
      <c r="D12" s="143">
        <v>12</v>
      </c>
      <c r="E12" s="144">
        <v>7938.9400000000005</v>
      </c>
      <c r="F12" s="143">
        <v>18</v>
      </c>
      <c r="G12" s="144">
        <v>7678.11</v>
      </c>
      <c r="H12" s="143">
        <v>16</v>
      </c>
      <c r="I12" s="144">
        <v>5602.35</v>
      </c>
      <c r="J12" s="328">
        <v>22</v>
      </c>
      <c r="K12" s="329">
        <v>10352.94</v>
      </c>
    </row>
    <row r="13" spans="1:11" ht="15" customHeight="1">
      <c r="A13" s="97" t="s">
        <v>118</v>
      </c>
      <c r="B13" s="143">
        <v>1</v>
      </c>
      <c r="C13" s="144">
        <v>165</v>
      </c>
      <c r="D13" s="143">
        <v>2</v>
      </c>
      <c r="E13" s="144">
        <v>174.1</v>
      </c>
      <c r="F13" s="143">
        <v>2</v>
      </c>
      <c r="G13" s="144">
        <v>97</v>
      </c>
      <c r="H13" s="143">
        <v>0</v>
      </c>
      <c r="I13" s="144">
        <v>0</v>
      </c>
      <c r="J13" s="328">
        <v>0</v>
      </c>
      <c r="K13" s="329">
        <v>0</v>
      </c>
    </row>
    <row r="14" spans="1:11" ht="15" customHeight="1" thickBot="1">
      <c r="A14" s="98" t="s">
        <v>119</v>
      </c>
      <c r="B14" s="145">
        <v>9</v>
      </c>
      <c r="C14" s="146">
        <v>6426</v>
      </c>
      <c r="D14" s="145">
        <v>6</v>
      </c>
      <c r="E14" s="146">
        <v>5799</v>
      </c>
      <c r="F14" s="145">
        <v>3</v>
      </c>
      <c r="G14" s="146">
        <v>7612</v>
      </c>
      <c r="H14" s="145">
        <v>17</v>
      </c>
      <c r="I14" s="146">
        <v>20568.07</v>
      </c>
      <c r="J14" s="330">
        <v>8</v>
      </c>
      <c r="K14" s="331">
        <v>15956</v>
      </c>
    </row>
    <row r="15" s="73" customFormat="1" ht="15" customHeight="1">
      <c r="A15" s="71" t="s">
        <v>218</v>
      </c>
    </row>
    <row r="16" s="73" customFormat="1" ht="15" customHeight="1">
      <c r="A16" s="72" t="s">
        <v>196</v>
      </c>
    </row>
  </sheetData>
  <sheetProtection/>
  <mergeCells count="6">
    <mergeCell ref="J3:K3"/>
    <mergeCell ref="F3:G3"/>
    <mergeCell ref="D3:E3"/>
    <mergeCell ref="B3:C3"/>
    <mergeCell ref="H3:I3"/>
    <mergeCell ref="A3:A4"/>
  </mergeCells>
  <dataValidations count="1">
    <dataValidation allowBlank="1" showInputMessage="1" showErrorMessage="1" imeMode="hiragana" sqref="K1 C1 E1 I1"/>
  </dataValidation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pane xSplit="1" topLeftCell="B1" activePane="topRight" state="frozen"/>
      <selection pane="topLeft" activeCell="H18" sqref="H18"/>
      <selection pane="topRight" activeCell="J14" sqref="J14"/>
    </sheetView>
  </sheetViews>
  <sheetFormatPr defaultColWidth="13.125" defaultRowHeight="15" customHeight="1"/>
  <cols>
    <col min="1" max="1" width="21.375" style="1" customWidth="1"/>
    <col min="2" max="4" width="12.625" style="149" customWidth="1"/>
    <col min="5" max="6" width="12.625" style="1" customWidth="1"/>
    <col min="7" max="7" width="13.125" style="1" customWidth="1"/>
    <col min="8" max="16384" width="13.125" style="1" customWidth="1"/>
  </cols>
  <sheetData>
    <row r="1" spans="1:6" s="38" customFormat="1" ht="15" customHeight="1">
      <c r="A1" s="37" t="s">
        <v>162</v>
      </c>
      <c r="B1" s="251"/>
      <c r="C1" s="251"/>
      <c r="E1" s="339"/>
      <c r="F1" s="196" t="s">
        <v>244</v>
      </c>
    </row>
    <row r="2" ht="15" customHeight="1" thickBot="1"/>
    <row r="3" spans="1:6" ht="15" customHeight="1">
      <c r="A3" s="88" t="s">
        <v>197</v>
      </c>
      <c r="B3" s="163" t="s">
        <v>226</v>
      </c>
      <c r="C3" s="163" t="s">
        <v>280</v>
      </c>
      <c r="D3" s="163" t="s">
        <v>263</v>
      </c>
      <c r="E3" s="163" t="s">
        <v>367</v>
      </c>
      <c r="F3" s="298" t="s">
        <v>383</v>
      </c>
    </row>
    <row r="4" spans="1:6" ht="15" customHeight="1">
      <c r="A4" s="90" t="s">
        <v>175</v>
      </c>
      <c r="B4" s="164"/>
      <c r="C4" s="164"/>
      <c r="D4" s="164"/>
      <c r="E4" s="164"/>
      <c r="F4" s="299"/>
    </row>
    <row r="5" spans="1:6" ht="15" customHeight="1">
      <c r="A5" s="91" t="s">
        <v>4</v>
      </c>
      <c r="B5" s="192">
        <v>36.6</v>
      </c>
      <c r="C5" s="192">
        <v>36.5</v>
      </c>
      <c r="D5" s="192">
        <v>36.8</v>
      </c>
      <c r="E5" s="192">
        <v>36.3</v>
      </c>
      <c r="F5" s="300">
        <v>35.9</v>
      </c>
    </row>
    <row r="6" spans="1:6" ht="15" customHeight="1">
      <c r="A6" s="130" t="s">
        <v>221</v>
      </c>
      <c r="B6" s="193">
        <v>43665</v>
      </c>
      <c r="C6" s="193">
        <v>44045</v>
      </c>
      <c r="D6" s="193">
        <v>44429</v>
      </c>
      <c r="E6" s="193">
        <v>45143</v>
      </c>
      <c r="F6" s="301">
        <v>45474</v>
      </c>
    </row>
    <row r="7" spans="1:6" ht="15" customHeight="1">
      <c r="A7" s="92" t="s">
        <v>50</v>
      </c>
      <c r="B7" s="148">
        <v>-8.2</v>
      </c>
      <c r="C7" s="148">
        <v>-4.9</v>
      </c>
      <c r="D7" s="148">
        <v>-5.1</v>
      </c>
      <c r="E7" s="148">
        <v>-8.6</v>
      </c>
      <c r="F7" s="302">
        <v>-6.3</v>
      </c>
    </row>
    <row r="8" spans="1:6" ht="15" customHeight="1">
      <c r="A8" s="91" t="s">
        <v>222</v>
      </c>
      <c r="B8" s="193">
        <v>43503</v>
      </c>
      <c r="C8" s="193">
        <v>43840</v>
      </c>
      <c r="D8" s="193">
        <v>44552</v>
      </c>
      <c r="E8" s="193">
        <v>44936</v>
      </c>
      <c r="F8" s="301">
        <v>45347</v>
      </c>
    </row>
    <row r="9" spans="1:6" ht="15" customHeight="1">
      <c r="A9" s="91" t="s">
        <v>51</v>
      </c>
      <c r="B9" s="147">
        <v>14.1</v>
      </c>
      <c r="C9" s="147">
        <v>14.2</v>
      </c>
      <c r="D9" s="147">
        <v>14.3</v>
      </c>
      <c r="E9" s="147">
        <v>14.2</v>
      </c>
      <c r="F9" s="343">
        <v>14</v>
      </c>
    </row>
    <row r="10" spans="1:6" ht="15" customHeight="1">
      <c r="A10" s="89" t="s">
        <v>172</v>
      </c>
      <c r="B10" s="147"/>
      <c r="C10" s="147"/>
      <c r="D10" s="147"/>
      <c r="E10" s="147"/>
      <c r="F10" s="303"/>
    </row>
    <row r="11" spans="1:7" ht="15" customHeight="1">
      <c r="A11" s="92" t="s">
        <v>174</v>
      </c>
      <c r="B11" s="340">
        <v>2055.5</v>
      </c>
      <c r="C11" s="340">
        <v>1228.5</v>
      </c>
      <c r="D11" s="340">
        <v>1471.5</v>
      </c>
      <c r="E11" s="340">
        <v>1553.5</v>
      </c>
      <c r="F11" s="341">
        <v>1247.5</v>
      </c>
      <c r="G11" s="342"/>
    </row>
    <row r="12" spans="1:6" ht="15" customHeight="1">
      <c r="A12" s="92" t="s">
        <v>223</v>
      </c>
      <c r="B12" s="148">
        <v>52</v>
      </c>
      <c r="C12" s="148">
        <v>38.5</v>
      </c>
      <c r="D12" s="148">
        <v>26</v>
      </c>
      <c r="E12" s="148">
        <v>19.5</v>
      </c>
      <c r="F12" s="302">
        <v>38.5</v>
      </c>
    </row>
    <row r="13" spans="1:6" ht="15" customHeight="1">
      <c r="A13" s="93" t="s">
        <v>173</v>
      </c>
      <c r="B13" s="148"/>
      <c r="C13" s="148"/>
      <c r="D13" s="148"/>
      <c r="E13" s="148"/>
      <c r="F13" s="302"/>
    </row>
    <row r="14" spans="1:6" ht="15" customHeight="1">
      <c r="A14" s="91" t="s">
        <v>51</v>
      </c>
      <c r="B14" s="147">
        <v>13.2</v>
      </c>
      <c r="C14" s="147">
        <v>1.5</v>
      </c>
      <c r="D14" s="147">
        <v>1.5</v>
      </c>
      <c r="E14" s="147">
        <v>1.5</v>
      </c>
      <c r="F14" s="303">
        <v>1.4</v>
      </c>
    </row>
    <row r="15" spans="1:6" ht="15" customHeight="1">
      <c r="A15" s="92" t="s">
        <v>224</v>
      </c>
      <c r="B15" s="192">
        <v>32</v>
      </c>
      <c r="C15" s="192">
        <v>24</v>
      </c>
      <c r="D15" s="192">
        <v>20.1</v>
      </c>
      <c r="E15" s="192">
        <v>22.3</v>
      </c>
      <c r="F15" s="300">
        <v>20.8</v>
      </c>
    </row>
    <row r="16" spans="1:6" ht="15" customHeight="1" thickBot="1">
      <c r="A16" s="94" t="s">
        <v>180</v>
      </c>
      <c r="B16" s="194">
        <v>111</v>
      </c>
      <c r="C16" s="194">
        <v>102</v>
      </c>
      <c r="D16" s="194">
        <v>110</v>
      </c>
      <c r="E16" s="194">
        <v>117</v>
      </c>
      <c r="F16" s="304">
        <v>91</v>
      </c>
    </row>
  </sheetData>
  <sheetProtection/>
  <dataValidations count="1">
    <dataValidation allowBlank="1" showInputMessage="1" showErrorMessage="1" imeMode="hiragana" sqref="B1:C1 F1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pane xSplit="1" ySplit="4" topLeftCell="B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C20" sqref="C20"/>
    </sheetView>
  </sheetViews>
  <sheetFormatPr defaultColWidth="14.625" defaultRowHeight="15" customHeight="1"/>
  <cols>
    <col min="1" max="1" width="14.625" style="1" customWidth="1"/>
    <col min="2" max="4" width="13.75390625" style="1" customWidth="1"/>
    <col min="5" max="5" width="13.75390625" style="3" customWidth="1"/>
    <col min="6" max="6" width="13.75390625" style="1" customWidth="1"/>
    <col min="7" max="7" width="14.625" style="1" customWidth="1"/>
    <col min="8" max="16384" width="14.625" style="1" customWidth="1"/>
  </cols>
  <sheetData>
    <row r="1" spans="1:6" ht="15" customHeight="1">
      <c r="A1" s="202" t="s">
        <v>258</v>
      </c>
      <c r="B1" s="2"/>
      <c r="F1" s="196" t="s">
        <v>244</v>
      </c>
    </row>
    <row r="2" spans="1:6" ht="15" customHeight="1" thickBot="1">
      <c r="A2" s="202"/>
      <c r="B2" s="2"/>
      <c r="F2" s="196"/>
    </row>
    <row r="3" spans="1:6" ht="15" customHeight="1">
      <c r="A3" s="383" t="s">
        <v>200</v>
      </c>
      <c r="B3" s="380" t="s">
        <v>175</v>
      </c>
      <c r="C3" s="380"/>
      <c r="D3" s="380"/>
      <c r="E3" s="380"/>
      <c r="F3" s="381" t="s">
        <v>181</v>
      </c>
    </row>
    <row r="4" spans="1:6" ht="12.75" customHeight="1">
      <c r="A4" s="384"/>
      <c r="B4" s="95" t="s">
        <v>176</v>
      </c>
      <c r="C4" s="95" t="s">
        <v>177</v>
      </c>
      <c r="D4" s="95" t="s">
        <v>178</v>
      </c>
      <c r="E4" s="95" t="s">
        <v>179</v>
      </c>
      <c r="F4" s="382"/>
    </row>
    <row r="5" spans="1:6" s="149" customFormat="1" ht="15" customHeight="1">
      <c r="A5" s="150" t="s">
        <v>488</v>
      </c>
      <c r="B5" s="147"/>
      <c r="C5" s="151"/>
      <c r="D5" s="148"/>
      <c r="E5" s="151"/>
      <c r="F5" s="152"/>
    </row>
    <row r="6" spans="1:6" s="149" customFormat="1" ht="15" customHeight="1">
      <c r="A6" s="265" t="s">
        <v>370</v>
      </c>
      <c r="B6" s="305">
        <v>11.4</v>
      </c>
      <c r="C6" s="306">
        <v>26</v>
      </c>
      <c r="D6" s="302">
        <v>-4.6</v>
      </c>
      <c r="E6" s="306">
        <v>16</v>
      </c>
      <c r="F6" s="307">
        <v>5</v>
      </c>
    </row>
    <row r="7" spans="1:6" s="149" customFormat="1" ht="15" customHeight="1">
      <c r="A7" s="265" t="s">
        <v>371</v>
      </c>
      <c r="B7" s="305">
        <v>14.3</v>
      </c>
      <c r="C7" s="306">
        <v>28</v>
      </c>
      <c r="D7" s="302">
        <v>-6.3</v>
      </c>
      <c r="E7" s="306">
        <v>25</v>
      </c>
      <c r="F7" s="307">
        <v>13</v>
      </c>
    </row>
    <row r="8" spans="1:6" s="149" customFormat="1" ht="15" customHeight="1">
      <c r="A8" s="265" t="s">
        <v>372</v>
      </c>
      <c r="B8" s="305">
        <v>21.6</v>
      </c>
      <c r="C8" s="306">
        <v>16</v>
      </c>
      <c r="D8" s="302">
        <v>-3.8</v>
      </c>
      <c r="E8" s="306">
        <v>8</v>
      </c>
      <c r="F8" s="307">
        <v>11</v>
      </c>
    </row>
    <row r="9" spans="1:6" s="149" customFormat="1" ht="15" customHeight="1">
      <c r="A9" s="265" t="s">
        <v>373</v>
      </c>
      <c r="B9" s="305">
        <v>27.6</v>
      </c>
      <c r="C9" s="306">
        <v>25</v>
      </c>
      <c r="D9" s="302">
        <v>-0.8</v>
      </c>
      <c r="E9" s="306">
        <v>2</v>
      </c>
      <c r="F9" s="307">
        <v>12</v>
      </c>
    </row>
    <row r="10" spans="1:6" s="149" customFormat="1" ht="15" customHeight="1">
      <c r="A10" s="265" t="s">
        <v>374</v>
      </c>
      <c r="B10" s="305">
        <v>31.7</v>
      </c>
      <c r="C10" s="306">
        <v>29</v>
      </c>
      <c r="D10" s="302">
        <v>4.6</v>
      </c>
      <c r="E10" s="306">
        <v>2</v>
      </c>
      <c r="F10" s="307">
        <v>4</v>
      </c>
    </row>
    <row r="11" spans="1:6" s="149" customFormat="1" ht="15" customHeight="1">
      <c r="A11" s="265" t="s">
        <v>375</v>
      </c>
      <c r="B11" s="305">
        <v>34.9</v>
      </c>
      <c r="C11" s="306">
        <v>30</v>
      </c>
      <c r="D11" s="302">
        <v>9.7</v>
      </c>
      <c r="E11" s="306">
        <v>1</v>
      </c>
      <c r="F11" s="307">
        <v>9</v>
      </c>
    </row>
    <row r="12" spans="1:6" s="149" customFormat="1" ht="15" customHeight="1">
      <c r="A12" s="265" t="s">
        <v>376</v>
      </c>
      <c r="B12" s="305">
        <v>35.9</v>
      </c>
      <c r="C12" s="306">
        <v>1</v>
      </c>
      <c r="D12" s="302">
        <v>18</v>
      </c>
      <c r="E12" s="306">
        <v>24</v>
      </c>
      <c r="F12" s="307">
        <v>5</v>
      </c>
    </row>
    <row r="13" spans="1:6" s="149" customFormat="1" ht="15" customHeight="1">
      <c r="A13" s="265" t="s">
        <v>377</v>
      </c>
      <c r="B13" s="305">
        <v>34.9</v>
      </c>
      <c r="C13" s="306">
        <v>3</v>
      </c>
      <c r="D13" s="302">
        <v>15.1</v>
      </c>
      <c r="E13" s="306">
        <v>29</v>
      </c>
      <c r="F13" s="307">
        <v>7</v>
      </c>
    </row>
    <row r="14" spans="1:6" s="149" customFormat="1" ht="15" customHeight="1">
      <c r="A14" s="265" t="s">
        <v>378</v>
      </c>
      <c r="B14" s="305">
        <v>33.4</v>
      </c>
      <c r="C14" s="306">
        <v>15</v>
      </c>
      <c r="D14" s="302">
        <v>12.9</v>
      </c>
      <c r="E14" s="306">
        <v>25</v>
      </c>
      <c r="F14" s="307">
        <v>6</v>
      </c>
    </row>
    <row r="15" spans="1:6" s="149" customFormat="1" ht="15" customHeight="1">
      <c r="A15" s="265" t="s">
        <v>379</v>
      </c>
      <c r="B15" s="305">
        <v>28.8</v>
      </c>
      <c r="C15" s="306">
        <v>2</v>
      </c>
      <c r="D15" s="302">
        <v>4.4</v>
      </c>
      <c r="E15" s="306">
        <v>28</v>
      </c>
      <c r="F15" s="307">
        <v>6</v>
      </c>
    </row>
    <row r="16" spans="1:6" s="149" customFormat="1" ht="15" customHeight="1">
      <c r="A16" s="265" t="s">
        <v>380</v>
      </c>
      <c r="B16" s="305">
        <v>22.3</v>
      </c>
      <c r="C16" s="306">
        <v>12</v>
      </c>
      <c r="D16" s="302">
        <v>2.1</v>
      </c>
      <c r="E16" s="306">
        <v>17</v>
      </c>
      <c r="F16" s="307">
        <v>7</v>
      </c>
    </row>
    <row r="17" spans="1:6" s="149" customFormat="1" ht="15" customHeight="1" thickBot="1">
      <c r="A17" s="252" t="s">
        <v>381</v>
      </c>
      <c r="B17" s="308">
        <v>14.5</v>
      </c>
      <c r="C17" s="309">
        <v>10</v>
      </c>
      <c r="D17" s="310">
        <v>-4.9</v>
      </c>
      <c r="E17" s="309">
        <v>19</v>
      </c>
      <c r="F17" s="311">
        <v>6</v>
      </c>
    </row>
    <row r="18" spans="1:5" s="149" customFormat="1" ht="15" customHeight="1">
      <c r="A18" s="165" t="s">
        <v>52</v>
      </c>
      <c r="E18" s="166"/>
    </row>
  </sheetData>
  <sheetProtection/>
  <mergeCells count="3">
    <mergeCell ref="B3:E3"/>
    <mergeCell ref="F3:F4"/>
    <mergeCell ref="A3:A4"/>
  </mergeCells>
  <dataValidations count="1">
    <dataValidation allowBlank="1" showInputMessage="1" showErrorMessage="1" imeMode="hiragana" sqref="F1:F2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6" customWidth="1"/>
    <col min="2" max="4" width="6.625" style="16" customWidth="1"/>
    <col min="5" max="5" width="12.625" style="16" customWidth="1"/>
    <col min="6" max="6" width="25.50390625" style="16" bestFit="1" customWidth="1"/>
    <col min="7" max="8" width="8.625" style="16" customWidth="1"/>
    <col min="9" max="16384" width="9.00390625" style="16" customWidth="1"/>
  </cols>
  <sheetData>
    <row r="1" spans="1:8" s="47" customFormat="1" ht="15" customHeight="1">
      <c r="A1" s="51" t="s">
        <v>153</v>
      </c>
      <c r="H1" s="196" t="s">
        <v>244</v>
      </c>
    </row>
    <row r="2" ht="15" customHeight="1" thickBot="1">
      <c r="A2" s="100"/>
    </row>
    <row r="3" spans="1:8" ht="15" customHeight="1">
      <c r="A3" s="346" t="s">
        <v>132</v>
      </c>
      <c r="B3" s="348" t="s">
        <v>63</v>
      </c>
      <c r="C3" s="348"/>
      <c r="D3" s="348" t="s">
        <v>64</v>
      </c>
      <c r="E3" s="348"/>
      <c r="F3" s="348" t="s">
        <v>0</v>
      </c>
      <c r="G3" s="348" t="s">
        <v>1</v>
      </c>
      <c r="H3" s="349"/>
    </row>
    <row r="4" spans="1:8" ht="15" customHeight="1">
      <c r="A4" s="347"/>
      <c r="B4" s="101" t="s">
        <v>2</v>
      </c>
      <c r="C4" s="101" t="s">
        <v>3</v>
      </c>
      <c r="D4" s="101" t="s">
        <v>4</v>
      </c>
      <c r="E4" s="101" t="s">
        <v>107</v>
      </c>
      <c r="F4" s="350"/>
      <c r="G4" s="101" t="s">
        <v>5</v>
      </c>
      <c r="H4" s="102" t="s">
        <v>6</v>
      </c>
    </row>
    <row r="5" spans="1:8" ht="15" customHeight="1" thickBot="1">
      <c r="A5" s="103">
        <v>377.59</v>
      </c>
      <c r="B5" s="103">
        <v>31.4</v>
      </c>
      <c r="C5" s="103">
        <v>24.7</v>
      </c>
      <c r="D5" s="103">
        <v>793.4</v>
      </c>
      <c r="E5" s="104">
        <v>205</v>
      </c>
      <c r="F5" s="103" t="s">
        <v>230</v>
      </c>
      <c r="G5" s="105" t="s">
        <v>58</v>
      </c>
      <c r="H5" s="105" t="s">
        <v>53</v>
      </c>
    </row>
  </sheetData>
  <sheetProtection/>
  <mergeCells count="5">
    <mergeCell ref="A3:A4"/>
    <mergeCell ref="G3:H3"/>
    <mergeCell ref="B3:C3"/>
    <mergeCell ref="D3:E3"/>
    <mergeCell ref="F3:F4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85" zoomScaleNormal="85" zoomScalePageLayoutView="0" workbookViewId="0" topLeftCell="A1">
      <selection activeCell="H50" sqref="H50"/>
    </sheetView>
  </sheetViews>
  <sheetFormatPr defaultColWidth="6.625" defaultRowHeight="15" customHeight="1"/>
  <cols>
    <col min="1" max="1" width="9.625" style="23" customWidth="1"/>
    <col min="2" max="3" width="2.625" style="23" customWidth="1"/>
    <col min="4" max="4" width="9.625" style="23" customWidth="1"/>
    <col min="5" max="6" width="2.625" style="23" customWidth="1"/>
    <col min="7" max="7" width="9.625" style="23" customWidth="1"/>
    <col min="8" max="9" width="2.625" style="23" customWidth="1"/>
    <col min="10" max="10" width="9.625" style="23" customWidth="1"/>
    <col min="11" max="12" width="2.625" style="23" customWidth="1"/>
    <col min="13" max="13" width="9.625" style="23" customWidth="1"/>
    <col min="14" max="15" width="2.625" style="23" customWidth="1"/>
    <col min="16" max="16" width="9.625" style="23" customWidth="1"/>
    <col min="17" max="17" width="2.75390625" style="22" customWidth="1"/>
    <col min="18" max="16384" width="6.625" style="22" customWidth="1"/>
  </cols>
  <sheetData>
    <row r="1" spans="1:18" s="52" customFormat="1" ht="15" customHeight="1">
      <c r="A1" s="52" t="s">
        <v>154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96" t="s">
        <v>244</v>
      </c>
      <c r="R1" s="196"/>
    </row>
    <row r="3" ht="9" customHeight="1">
      <c r="A3" s="353" t="s">
        <v>68</v>
      </c>
    </row>
    <row r="4" ht="9" customHeight="1">
      <c r="A4" s="354"/>
    </row>
    <row r="5" ht="9" customHeight="1">
      <c r="A5" s="352" t="s">
        <v>69</v>
      </c>
    </row>
    <row r="6" spans="1:3" ht="9" customHeight="1">
      <c r="A6" s="351"/>
      <c r="B6" s="25"/>
      <c r="C6" s="26"/>
    </row>
    <row r="7" spans="1:7" ht="9" customHeight="1">
      <c r="A7" s="351" t="s">
        <v>70</v>
      </c>
      <c r="B7" s="24"/>
      <c r="C7" s="27"/>
      <c r="G7" s="353" t="s">
        <v>74</v>
      </c>
    </row>
    <row r="8" spans="1:7" ht="9" customHeight="1">
      <c r="A8" s="351"/>
      <c r="B8" s="30"/>
      <c r="C8" s="28"/>
      <c r="G8" s="354"/>
    </row>
    <row r="9" spans="1:15" ht="9" customHeight="1">
      <c r="A9" s="351" t="s">
        <v>71</v>
      </c>
      <c r="B9" s="30"/>
      <c r="C9" s="28"/>
      <c r="G9" s="352" t="s">
        <v>69</v>
      </c>
      <c r="K9" s="30"/>
      <c r="L9" s="30"/>
      <c r="M9" s="357"/>
      <c r="N9" s="30"/>
      <c r="O9" s="30"/>
    </row>
    <row r="10" spans="1:15" ht="9" customHeight="1">
      <c r="A10" s="351"/>
      <c r="B10" s="25"/>
      <c r="C10" s="26"/>
      <c r="D10" s="25"/>
      <c r="E10" s="25"/>
      <c r="F10" s="25"/>
      <c r="G10" s="351"/>
      <c r="H10" s="25"/>
      <c r="I10" s="25"/>
      <c r="J10" s="25"/>
      <c r="K10" s="26"/>
      <c r="L10" s="30"/>
      <c r="M10" s="357"/>
      <c r="N10" s="30"/>
      <c r="O10" s="30"/>
    </row>
    <row r="11" spans="1:12" ht="9" customHeight="1">
      <c r="A11" s="351" t="s">
        <v>72</v>
      </c>
      <c r="B11" s="24"/>
      <c r="C11" s="28"/>
      <c r="D11" s="30"/>
      <c r="E11" s="30"/>
      <c r="F11" s="30"/>
      <c r="H11" s="30"/>
      <c r="I11" s="30"/>
      <c r="J11" s="30"/>
      <c r="K11" s="28"/>
      <c r="L11" s="30"/>
    </row>
    <row r="12" spans="1:11" ht="9" customHeight="1">
      <c r="A12" s="351"/>
      <c r="B12" s="25"/>
      <c r="C12" s="26"/>
      <c r="D12" s="30"/>
      <c r="E12" s="30"/>
      <c r="F12" s="30"/>
      <c r="K12" s="28"/>
    </row>
    <row r="13" spans="1:11" ht="9" customHeight="1">
      <c r="A13" s="351" t="s">
        <v>73</v>
      </c>
      <c r="B13" s="24"/>
      <c r="C13" s="27"/>
      <c r="K13" s="28"/>
    </row>
    <row r="14" spans="1:13" ht="9" customHeight="1">
      <c r="A14" s="351"/>
      <c r="K14" s="28"/>
      <c r="M14" s="353" t="s">
        <v>88</v>
      </c>
    </row>
    <row r="15" spans="1:13" ht="9" customHeight="1">
      <c r="A15" s="34"/>
      <c r="D15" s="353" t="s">
        <v>79</v>
      </c>
      <c r="K15" s="28"/>
      <c r="M15" s="354"/>
    </row>
    <row r="16" spans="1:13" ht="9" customHeight="1">
      <c r="A16" s="34"/>
      <c r="D16" s="354"/>
      <c r="K16" s="28"/>
      <c r="M16" s="352" t="s">
        <v>69</v>
      </c>
    </row>
    <row r="17" spans="1:15" ht="9" customHeight="1">
      <c r="A17" s="34"/>
      <c r="D17" s="352" t="s">
        <v>75</v>
      </c>
      <c r="G17" s="353" t="s">
        <v>80</v>
      </c>
      <c r="J17" s="353" t="s">
        <v>81</v>
      </c>
      <c r="K17" s="28"/>
      <c r="L17" s="29"/>
      <c r="M17" s="351"/>
      <c r="N17" s="26"/>
      <c r="O17" s="30"/>
    </row>
    <row r="18" spans="1:14" ht="9" customHeight="1">
      <c r="A18" s="351" t="s">
        <v>75</v>
      </c>
      <c r="C18" s="29"/>
      <c r="D18" s="351"/>
      <c r="E18" s="26"/>
      <c r="G18" s="354"/>
      <c r="J18" s="354"/>
      <c r="K18" s="28"/>
      <c r="N18" s="28"/>
    </row>
    <row r="19" spans="1:14" ht="9" customHeight="1">
      <c r="A19" s="351"/>
      <c r="B19" s="25"/>
      <c r="C19" s="31"/>
      <c r="D19" s="351" t="s">
        <v>76</v>
      </c>
      <c r="E19" s="27"/>
      <c r="F19" s="31"/>
      <c r="G19" s="352" t="s">
        <v>77</v>
      </c>
      <c r="J19" s="352" t="s">
        <v>78</v>
      </c>
      <c r="K19" s="27"/>
      <c r="N19" s="28"/>
    </row>
    <row r="20" spans="1:14" ht="9" customHeight="1">
      <c r="A20" s="34"/>
      <c r="D20" s="351"/>
      <c r="E20" s="26"/>
      <c r="G20" s="351"/>
      <c r="H20" s="25"/>
      <c r="I20" s="25"/>
      <c r="J20" s="351"/>
      <c r="K20" s="28"/>
      <c r="N20" s="28"/>
    </row>
    <row r="21" spans="1:14" ht="9" customHeight="1">
      <c r="A21" s="351" t="s">
        <v>182</v>
      </c>
      <c r="B21" s="24"/>
      <c r="C21" s="24"/>
      <c r="D21" s="99"/>
      <c r="E21" s="27"/>
      <c r="K21" s="28"/>
      <c r="N21" s="28"/>
    </row>
    <row r="22" spans="1:14" ht="9" customHeight="1">
      <c r="A22" s="351"/>
      <c r="D22" s="34"/>
      <c r="K22" s="28"/>
      <c r="N22" s="28"/>
    </row>
    <row r="23" spans="1:14" ht="9" customHeight="1">
      <c r="A23" s="351" t="s">
        <v>82</v>
      </c>
      <c r="K23" s="28"/>
      <c r="N23" s="28"/>
    </row>
    <row r="24" spans="1:16" ht="9" customHeight="1">
      <c r="A24" s="351"/>
      <c r="B24" s="25"/>
      <c r="C24" s="26"/>
      <c r="G24" s="353" t="s">
        <v>87</v>
      </c>
      <c r="J24" s="353" t="s">
        <v>81</v>
      </c>
      <c r="K24" s="28"/>
      <c r="N24" s="28"/>
      <c r="P24" s="353" t="s">
        <v>106</v>
      </c>
    </row>
    <row r="25" spans="1:16" ht="9" customHeight="1">
      <c r="A25" s="351" t="s">
        <v>84</v>
      </c>
      <c r="B25" s="24"/>
      <c r="C25" s="27"/>
      <c r="G25" s="354"/>
      <c r="J25" s="354"/>
      <c r="K25" s="28"/>
      <c r="N25" s="28"/>
      <c r="P25" s="354"/>
    </row>
    <row r="26" spans="1:16" ht="9" customHeight="1">
      <c r="A26" s="351"/>
      <c r="B26" s="25"/>
      <c r="C26" s="26"/>
      <c r="D26" s="31"/>
      <c r="E26" s="24"/>
      <c r="F26" s="24"/>
      <c r="G26" s="352" t="s">
        <v>85</v>
      </c>
      <c r="J26" s="352" t="s">
        <v>86</v>
      </c>
      <c r="K26" s="27"/>
      <c r="N26" s="28"/>
      <c r="P26" s="352" t="s">
        <v>104</v>
      </c>
    </row>
    <row r="27" spans="1:16" ht="9" customHeight="1">
      <c r="A27" s="351" t="s">
        <v>83</v>
      </c>
      <c r="B27" s="24"/>
      <c r="C27" s="27"/>
      <c r="D27" s="29"/>
      <c r="E27" s="25"/>
      <c r="F27" s="25"/>
      <c r="G27" s="351"/>
      <c r="H27" s="25"/>
      <c r="I27" s="25"/>
      <c r="J27" s="351"/>
      <c r="N27" s="28"/>
      <c r="O27" s="29"/>
      <c r="P27" s="351"/>
    </row>
    <row r="28" spans="1:15" ht="9" customHeight="1">
      <c r="A28" s="351"/>
      <c r="N28" s="28"/>
      <c r="O28" s="33"/>
    </row>
    <row r="29" spans="1:14" ht="9" customHeight="1">
      <c r="A29" s="351" t="s">
        <v>89</v>
      </c>
      <c r="G29" s="353" t="s">
        <v>95</v>
      </c>
      <c r="J29" s="353" t="s">
        <v>81</v>
      </c>
      <c r="N29" s="28"/>
    </row>
    <row r="30" spans="1:16" ht="9" customHeight="1">
      <c r="A30" s="351"/>
      <c r="B30" s="25"/>
      <c r="C30" s="26"/>
      <c r="G30" s="354"/>
      <c r="J30" s="354"/>
      <c r="N30" s="28"/>
      <c r="P30" s="351" t="s">
        <v>105</v>
      </c>
    </row>
    <row r="31" spans="1:16" ht="9" customHeight="1">
      <c r="A31" s="351" t="s">
        <v>90</v>
      </c>
      <c r="B31" s="24"/>
      <c r="C31" s="27"/>
      <c r="D31" s="31"/>
      <c r="E31" s="24"/>
      <c r="F31" s="24"/>
      <c r="G31" s="352" t="s">
        <v>92</v>
      </c>
      <c r="H31" s="30"/>
      <c r="I31" s="30"/>
      <c r="J31" s="352" t="s">
        <v>94</v>
      </c>
      <c r="N31" s="28"/>
      <c r="P31" s="351"/>
    </row>
    <row r="32" spans="1:14" ht="9" customHeight="1">
      <c r="A32" s="351"/>
      <c r="B32" s="25"/>
      <c r="C32" s="26"/>
      <c r="D32" s="29"/>
      <c r="E32" s="25"/>
      <c r="F32" s="25"/>
      <c r="G32" s="351"/>
      <c r="H32" s="30"/>
      <c r="I32" s="30"/>
      <c r="J32" s="351"/>
      <c r="K32" s="25"/>
      <c r="L32" s="25"/>
      <c r="M32" s="25"/>
      <c r="N32" s="26"/>
    </row>
    <row r="33" spans="1:14" ht="9" customHeight="1">
      <c r="A33" s="351" t="s">
        <v>91</v>
      </c>
      <c r="B33" s="24"/>
      <c r="C33" s="27"/>
      <c r="N33" s="28"/>
    </row>
    <row r="34" spans="1:16" ht="9" customHeight="1">
      <c r="A34" s="351"/>
      <c r="N34" s="28"/>
      <c r="P34" s="355" t="s">
        <v>232</v>
      </c>
    </row>
    <row r="35" spans="1:16" ht="9" customHeight="1">
      <c r="A35" s="34"/>
      <c r="G35" s="351" t="s">
        <v>93</v>
      </c>
      <c r="N35" s="28"/>
      <c r="P35" s="356"/>
    </row>
    <row r="36" spans="1:16" ht="9" customHeight="1">
      <c r="A36" s="34"/>
      <c r="G36" s="351"/>
      <c r="N36" s="28"/>
      <c r="P36" s="358" t="s">
        <v>231</v>
      </c>
    </row>
    <row r="37" spans="1:16" ht="9" customHeight="1">
      <c r="A37" s="351" t="s">
        <v>96</v>
      </c>
      <c r="N37" s="28"/>
      <c r="P37" s="358"/>
    </row>
    <row r="38" spans="1:14" ht="9" customHeight="1">
      <c r="A38" s="351"/>
      <c r="B38" s="25"/>
      <c r="C38" s="26"/>
      <c r="G38" s="353" t="s">
        <v>87</v>
      </c>
      <c r="N38" s="28"/>
    </row>
    <row r="39" spans="1:14" ht="9" customHeight="1">
      <c r="A39" s="351" t="s">
        <v>97</v>
      </c>
      <c r="B39" s="24"/>
      <c r="C39" s="27"/>
      <c r="G39" s="354"/>
      <c r="N39" s="28"/>
    </row>
    <row r="40" spans="1:14" ht="9" customHeight="1">
      <c r="A40" s="351"/>
      <c r="B40" s="25"/>
      <c r="C40" s="26"/>
      <c r="G40" s="352" t="s">
        <v>100</v>
      </c>
      <c r="N40" s="28"/>
    </row>
    <row r="41" spans="1:14" ht="9" customHeight="1">
      <c r="A41" s="351" t="s">
        <v>98</v>
      </c>
      <c r="B41" s="24"/>
      <c r="C41" s="27"/>
      <c r="D41" s="29"/>
      <c r="E41" s="25"/>
      <c r="F41" s="25"/>
      <c r="G41" s="351"/>
      <c r="H41" s="25"/>
      <c r="I41" s="25"/>
      <c r="J41" s="25"/>
      <c r="K41" s="25"/>
      <c r="L41" s="25"/>
      <c r="M41" s="25"/>
      <c r="N41" s="26"/>
    </row>
    <row r="42" spans="1:14" ht="9" customHeight="1">
      <c r="A42" s="351"/>
      <c r="B42" s="25"/>
      <c r="C42" s="26"/>
      <c r="N42" s="28"/>
    </row>
    <row r="43" spans="1:14" ht="9" customHeight="1">
      <c r="A43" s="351" t="s">
        <v>99</v>
      </c>
      <c r="B43" s="24"/>
      <c r="C43" s="27"/>
      <c r="J43" s="353" t="s">
        <v>103</v>
      </c>
      <c r="N43" s="28"/>
    </row>
    <row r="44" spans="1:14" ht="9" customHeight="1">
      <c r="A44" s="351"/>
      <c r="J44" s="354"/>
      <c r="N44" s="28"/>
    </row>
    <row r="45" spans="1:14" ht="9" customHeight="1">
      <c r="A45" s="351" t="s">
        <v>101</v>
      </c>
      <c r="J45" s="352" t="s">
        <v>102</v>
      </c>
      <c r="N45" s="27"/>
    </row>
    <row r="46" spans="1:14" ht="9" customHeight="1">
      <c r="A46" s="351"/>
      <c r="B46" s="25"/>
      <c r="C46" s="25"/>
      <c r="D46" s="25"/>
      <c r="E46" s="25"/>
      <c r="F46" s="25"/>
      <c r="G46" s="25"/>
      <c r="H46" s="25"/>
      <c r="I46" s="25"/>
      <c r="J46" s="351"/>
      <c r="K46" s="25"/>
      <c r="L46" s="25"/>
      <c r="M46" s="25"/>
      <c r="N46" s="25"/>
    </row>
  </sheetData>
  <sheetProtection/>
  <mergeCells count="49">
    <mergeCell ref="P36:P37"/>
    <mergeCell ref="M14:M15"/>
    <mergeCell ref="G17:G18"/>
    <mergeCell ref="J17:J18"/>
    <mergeCell ref="D17:D18"/>
    <mergeCell ref="J26:J27"/>
    <mergeCell ref="M16:M17"/>
    <mergeCell ref="P26:P27"/>
    <mergeCell ref="P30:P31"/>
    <mergeCell ref="P24:P25"/>
    <mergeCell ref="P34:P35"/>
    <mergeCell ref="G9:G10"/>
    <mergeCell ref="A18:A19"/>
    <mergeCell ref="G19:G20"/>
    <mergeCell ref="A13:A14"/>
    <mergeCell ref="J24:J25"/>
    <mergeCell ref="M9:M10"/>
    <mergeCell ref="A21:A22"/>
    <mergeCell ref="J31:J32"/>
    <mergeCell ref="A23:A24"/>
    <mergeCell ref="A7:A8"/>
    <mergeCell ref="A9:A10"/>
    <mergeCell ref="A11:A12"/>
    <mergeCell ref="A27:A28"/>
    <mergeCell ref="G31:G32"/>
    <mergeCell ref="D19:D20"/>
    <mergeCell ref="G29:G30"/>
    <mergeCell ref="G7:G8"/>
    <mergeCell ref="D15:D16"/>
    <mergeCell ref="G24:G25"/>
    <mergeCell ref="A41:A42"/>
    <mergeCell ref="A25:A26"/>
    <mergeCell ref="G26:G27"/>
    <mergeCell ref="J19:J20"/>
    <mergeCell ref="J29:J30"/>
    <mergeCell ref="A43:A44"/>
    <mergeCell ref="G40:G41"/>
    <mergeCell ref="G38:G39"/>
    <mergeCell ref="G35:G36"/>
    <mergeCell ref="A45:A46"/>
    <mergeCell ref="J45:J46"/>
    <mergeCell ref="J43:J44"/>
    <mergeCell ref="A37:A38"/>
    <mergeCell ref="A39:A40"/>
    <mergeCell ref="A3:A4"/>
    <mergeCell ref="A33:A34"/>
    <mergeCell ref="A29:A30"/>
    <mergeCell ref="A31:A32"/>
    <mergeCell ref="A5:A6"/>
  </mergeCells>
  <dataValidations count="1">
    <dataValidation allowBlank="1" showInputMessage="1" showErrorMessage="1" imeMode="hiragana" sqref="H17:I49 D17:D65536 M16:M65536 G40:G42 J26:J29 G26:G29 G31:G38 A5:A65536 R1 J31:J43 K1:L65536 N1:O65536 M1:M14 G1:G7 G54:J65536 A1:A3 H1:J15 J17 J45:J49 G9:G15 G17 G47:G49 B1:C65536 E1:F65536 D1:D15 G19:G24 J19:J24 P26:P34 P36:P65536 P1:P24"/>
  </dataValidations>
  <hyperlinks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H18" sqref="H18"/>
    </sheetView>
  </sheetViews>
  <sheetFormatPr defaultColWidth="9.00390625" defaultRowHeight="15" customHeight="1"/>
  <cols>
    <col min="1" max="1" width="12.625" style="107" customWidth="1"/>
    <col min="2" max="2" width="24.625" style="107" customWidth="1"/>
    <col min="3" max="5" width="15.375" style="107" customWidth="1"/>
    <col min="6" max="16384" width="9.00390625" style="107" customWidth="1"/>
  </cols>
  <sheetData>
    <row r="1" spans="1:5" s="106" customFormat="1" ht="15" customHeight="1">
      <c r="A1" s="106" t="s">
        <v>155</v>
      </c>
      <c r="E1" s="196" t="s">
        <v>244</v>
      </c>
    </row>
    <row r="2" ht="15" customHeight="1" thickBot="1"/>
    <row r="3" spans="1:5" ht="15" customHeight="1">
      <c r="A3" s="108" t="s">
        <v>267</v>
      </c>
      <c r="B3" s="109" t="s">
        <v>268</v>
      </c>
      <c r="C3" s="110" t="s">
        <v>269</v>
      </c>
      <c r="D3" s="110" t="s">
        <v>270</v>
      </c>
      <c r="E3" s="111" t="s">
        <v>271</v>
      </c>
    </row>
    <row r="4" spans="1:5" s="131" customFormat="1" ht="15" customHeight="1">
      <c r="A4" s="312" t="s">
        <v>203</v>
      </c>
      <c r="B4" s="313" t="s">
        <v>361</v>
      </c>
      <c r="C4" s="314">
        <v>1.8</v>
      </c>
      <c r="D4" s="315">
        <v>110.6</v>
      </c>
      <c r="E4" s="315">
        <v>100</v>
      </c>
    </row>
    <row r="5" spans="1:5" s="131" customFormat="1" ht="15" customHeight="1">
      <c r="A5" s="316" t="s">
        <v>204</v>
      </c>
      <c r="B5" s="317" t="s">
        <v>233</v>
      </c>
      <c r="C5" s="318">
        <v>1.3</v>
      </c>
      <c r="D5" s="319">
        <v>67</v>
      </c>
      <c r="E5" s="319">
        <v>65</v>
      </c>
    </row>
    <row r="6" spans="1:5" s="131" customFormat="1" ht="15" customHeight="1">
      <c r="A6" s="316" t="s">
        <v>205</v>
      </c>
      <c r="B6" s="317" t="s">
        <v>234</v>
      </c>
      <c r="C6" s="318">
        <v>9</v>
      </c>
      <c r="D6" s="319">
        <v>459</v>
      </c>
      <c r="E6" s="319">
        <v>1070</v>
      </c>
    </row>
    <row r="7" spans="1:5" s="131" customFormat="1" ht="15" customHeight="1">
      <c r="A7" s="316" t="s">
        <v>206</v>
      </c>
      <c r="B7" s="317" t="s">
        <v>235</v>
      </c>
      <c r="C7" s="318">
        <v>0.7</v>
      </c>
      <c r="D7" s="319">
        <v>7</v>
      </c>
      <c r="E7" s="319">
        <v>28</v>
      </c>
    </row>
    <row r="8" spans="1:5" s="131" customFormat="1" ht="15" customHeight="1">
      <c r="A8" s="316" t="s">
        <v>207</v>
      </c>
      <c r="B8" s="317" t="s">
        <v>236</v>
      </c>
      <c r="C8" s="318">
        <v>3.2</v>
      </c>
      <c r="D8" s="319">
        <v>688</v>
      </c>
      <c r="E8" s="319">
        <v>742</v>
      </c>
    </row>
    <row r="9" spans="1:5" s="131" customFormat="1" ht="15" customHeight="1">
      <c r="A9" s="316" t="s">
        <v>208</v>
      </c>
      <c r="B9" s="317" t="s">
        <v>237</v>
      </c>
      <c r="C9" s="318">
        <v>2</v>
      </c>
      <c r="D9" s="319">
        <v>41</v>
      </c>
      <c r="E9" s="319">
        <v>61</v>
      </c>
    </row>
    <row r="10" spans="1:5" s="131" customFormat="1" ht="15" customHeight="1">
      <c r="A10" s="316" t="s">
        <v>209</v>
      </c>
      <c r="B10" s="317" t="s">
        <v>362</v>
      </c>
      <c r="C10" s="318">
        <v>7.2</v>
      </c>
      <c r="D10" s="319">
        <v>225</v>
      </c>
      <c r="E10" s="319">
        <v>870</v>
      </c>
    </row>
    <row r="11" spans="1:5" s="131" customFormat="1" ht="15" customHeight="1">
      <c r="A11" s="316" t="s">
        <v>210</v>
      </c>
      <c r="B11" s="317" t="s">
        <v>238</v>
      </c>
      <c r="C11" s="318">
        <v>4.2</v>
      </c>
      <c r="D11" s="319">
        <v>117</v>
      </c>
      <c r="E11" s="319">
        <v>505</v>
      </c>
    </row>
    <row r="12" spans="1:5" s="131" customFormat="1" ht="15" customHeight="1">
      <c r="A12" s="316" t="s">
        <v>211</v>
      </c>
      <c r="B12" s="317" t="s">
        <v>239</v>
      </c>
      <c r="C12" s="318">
        <v>4.7</v>
      </c>
      <c r="D12" s="319">
        <v>108</v>
      </c>
      <c r="E12" s="319">
        <v>170</v>
      </c>
    </row>
    <row r="13" spans="1:5" s="131" customFormat="1" ht="15" customHeight="1">
      <c r="A13" s="316" t="s">
        <v>212</v>
      </c>
      <c r="B13" s="317" t="s">
        <v>240</v>
      </c>
      <c r="C13" s="318">
        <v>2.3</v>
      </c>
      <c r="D13" s="319">
        <v>20</v>
      </c>
      <c r="E13" s="319">
        <v>52</v>
      </c>
    </row>
    <row r="14" spans="1:5" s="131" customFormat="1" ht="15" customHeight="1">
      <c r="A14" s="316" t="s">
        <v>213</v>
      </c>
      <c r="B14" s="317" t="s">
        <v>363</v>
      </c>
      <c r="C14" s="318">
        <v>4</v>
      </c>
      <c r="D14" s="319">
        <v>100</v>
      </c>
      <c r="E14" s="319">
        <v>120</v>
      </c>
    </row>
    <row r="15" spans="1:5" s="131" customFormat="1" ht="15" customHeight="1">
      <c r="A15" s="316" t="s">
        <v>214</v>
      </c>
      <c r="B15" s="317" t="s">
        <v>241</v>
      </c>
      <c r="C15" s="318">
        <v>2.4</v>
      </c>
      <c r="D15" s="319">
        <v>42</v>
      </c>
      <c r="E15" s="319">
        <v>106</v>
      </c>
    </row>
    <row r="16" spans="1:5" s="131" customFormat="1" ht="15" customHeight="1">
      <c r="A16" s="316" t="s">
        <v>215</v>
      </c>
      <c r="B16" s="317" t="s">
        <v>364</v>
      </c>
      <c r="C16" s="318">
        <v>1.6</v>
      </c>
      <c r="D16" s="319">
        <v>25</v>
      </c>
      <c r="E16" s="319">
        <v>52</v>
      </c>
    </row>
    <row r="17" spans="1:5" s="131" customFormat="1" ht="15" customHeight="1">
      <c r="A17" s="316" t="s">
        <v>216</v>
      </c>
      <c r="B17" s="320" t="s">
        <v>365</v>
      </c>
      <c r="C17" s="318">
        <v>8.3</v>
      </c>
      <c r="D17" s="319">
        <v>397</v>
      </c>
      <c r="E17" s="319">
        <v>720</v>
      </c>
    </row>
    <row r="18" spans="1:5" s="131" customFormat="1" ht="15" customHeight="1" thickBot="1">
      <c r="A18" s="321" t="s">
        <v>217</v>
      </c>
      <c r="B18" s="322" t="s">
        <v>242</v>
      </c>
      <c r="C18" s="323">
        <v>1.5</v>
      </c>
      <c r="D18" s="324">
        <v>28</v>
      </c>
      <c r="E18" s="324">
        <v>65</v>
      </c>
    </row>
    <row r="19" spans="1:5" s="112" customFormat="1" ht="15" customHeight="1">
      <c r="A19" s="274" t="s">
        <v>366</v>
      </c>
      <c r="B19" s="275"/>
      <c r="C19" s="275"/>
      <c r="D19" s="275"/>
      <c r="E19" s="275"/>
    </row>
  </sheetData>
  <sheetProtection/>
  <dataValidations count="1">
    <dataValidation allowBlank="1" showInputMessage="1" showErrorMessage="1" imeMode="hiragana" sqref="E1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F51" sqref="F51"/>
    </sheetView>
  </sheetViews>
  <sheetFormatPr defaultColWidth="9.00390625" defaultRowHeight="15" customHeight="1"/>
  <cols>
    <col min="1" max="1" width="10.625" style="116" customWidth="1"/>
    <col min="2" max="3" width="8.625" style="116" customWidth="1"/>
    <col min="4" max="4" width="10.625" style="116" customWidth="1"/>
    <col min="5" max="5" width="18.625" style="116" customWidth="1"/>
    <col min="6" max="6" width="18.00390625" style="116" customWidth="1"/>
    <col min="7" max="7" width="8.375" style="21" customWidth="1"/>
    <col min="8" max="16384" width="9.00390625" style="116" customWidth="1"/>
  </cols>
  <sheetData>
    <row r="1" spans="1:7" s="114" customFormat="1" ht="15" customHeight="1">
      <c r="A1" s="113" t="s">
        <v>156</v>
      </c>
      <c r="B1" s="113"/>
      <c r="C1" s="113"/>
      <c r="D1" s="113"/>
      <c r="E1" s="113"/>
      <c r="F1" s="113"/>
      <c r="G1" s="203" t="s">
        <v>244</v>
      </c>
    </row>
    <row r="2" spans="1:7" s="115" customFormat="1" ht="15" customHeight="1" thickBot="1">
      <c r="A2" s="253"/>
      <c r="B2" s="253"/>
      <c r="C2" s="253"/>
      <c r="D2" s="253"/>
      <c r="E2" s="253"/>
      <c r="F2" s="253"/>
      <c r="G2" s="254" t="s">
        <v>123</v>
      </c>
    </row>
    <row r="3" spans="1:7" ht="15" customHeight="1">
      <c r="A3" s="359" t="s">
        <v>7</v>
      </c>
      <c r="B3" s="361" t="s">
        <v>281</v>
      </c>
      <c r="C3" s="361"/>
      <c r="D3" s="361"/>
      <c r="E3" s="361" t="s">
        <v>282</v>
      </c>
      <c r="F3" s="361"/>
      <c r="G3" s="362" t="s">
        <v>283</v>
      </c>
    </row>
    <row r="4" spans="1:7" ht="15" customHeight="1">
      <c r="A4" s="360"/>
      <c r="B4" s="255" t="s">
        <v>60</v>
      </c>
      <c r="C4" s="255" t="s">
        <v>61</v>
      </c>
      <c r="D4" s="255" t="s">
        <v>8</v>
      </c>
      <c r="E4" s="255" t="s">
        <v>284</v>
      </c>
      <c r="F4" s="255" t="s">
        <v>62</v>
      </c>
      <c r="G4" s="363"/>
    </row>
    <row r="5" spans="1:7" ht="15" customHeight="1">
      <c r="A5" s="173" t="s">
        <v>9</v>
      </c>
      <c r="B5" s="174" t="s">
        <v>10</v>
      </c>
      <c r="C5" s="174" t="s">
        <v>285</v>
      </c>
      <c r="D5" s="174" t="s">
        <v>286</v>
      </c>
      <c r="E5" s="175"/>
      <c r="F5" s="176"/>
      <c r="G5" s="204">
        <f>SUM(G6:G10)</f>
        <v>14.52</v>
      </c>
    </row>
    <row r="6" spans="1:7" ht="15" customHeight="1">
      <c r="A6" s="177"/>
      <c r="B6" s="178"/>
      <c r="C6" s="178"/>
      <c r="D6" s="178" t="s">
        <v>11</v>
      </c>
      <c r="E6" s="179" t="s">
        <v>12</v>
      </c>
      <c r="F6" s="180" t="s">
        <v>287</v>
      </c>
      <c r="G6" s="205">
        <v>1.26</v>
      </c>
    </row>
    <row r="7" spans="1:7" ht="15" customHeight="1">
      <c r="A7" s="177"/>
      <c r="B7" s="178"/>
      <c r="C7" s="178"/>
      <c r="D7" s="178" t="s">
        <v>13</v>
      </c>
      <c r="E7" s="179" t="s">
        <v>14</v>
      </c>
      <c r="F7" s="180" t="s">
        <v>15</v>
      </c>
      <c r="G7" s="205">
        <v>1.22</v>
      </c>
    </row>
    <row r="8" spans="1:7" ht="15" customHeight="1">
      <c r="A8" s="177"/>
      <c r="B8" s="178"/>
      <c r="C8" s="178"/>
      <c r="D8" s="178" t="s">
        <v>16</v>
      </c>
      <c r="E8" s="179" t="s">
        <v>17</v>
      </c>
      <c r="F8" s="180" t="s">
        <v>18</v>
      </c>
      <c r="G8" s="205">
        <v>7.96</v>
      </c>
    </row>
    <row r="9" spans="1:7" ht="15" customHeight="1">
      <c r="A9" s="177"/>
      <c r="B9" s="178"/>
      <c r="C9" s="178"/>
      <c r="D9" s="178" t="s">
        <v>19</v>
      </c>
      <c r="E9" s="179" t="s">
        <v>14</v>
      </c>
      <c r="F9" s="180" t="s">
        <v>20</v>
      </c>
      <c r="G9" s="205">
        <v>2.73</v>
      </c>
    </row>
    <row r="10" spans="1:7" ht="15" customHeight="1">
      <c r="A10" s="177"/>
      <c r="B10" s="181"/>
      <c r="C10" s="181"/>
      <c r="D10" s="181" t="s">
        <v>21</v>
      </c>
      <c r="E10" s="182" t="s">
        <v>22</v>
      </c>
      <c r="F10" s="183" t="s">
        <v>18</v>
      </c>
      <c r="G10" s="205">
        <v>1.35</v>
      </c>
    </row>
    <row r="11" spans="1:7" ht="15" customHeight="1">
      <c r="A11" s="177"/>
      <c r="B11" s="174" t="s">
        <v>23</v>
      </c>
      <c r="C11" s="174" t="s">
        <v>24</v>
      </c>
      <c r="D11" s="174" t="s">
        <v>55</v>
      </c>
      <c r="E11" s="175"/>
      <c r="F11" s="176"/>
      <c r="G11" s="204">
        <f>SUM(G12:G14)</f>
        <v>21.470000000000002</v>
      </c>
    </row>
    <row r="12" spans="1:7" ht="15" customHeight="1">
      <c r="A12" s="177"/>
      <c r="B12" s="178"/>
      <c r="C12" s="178"/>
      <c r="D12" s="178" t="s">
        <v>288</v>
      </c>
      <c r="E12" s="179" t="s">
        <v>289</v>
      </c>
      <c r="F12" s="180" t="s">
        <v>290</v>
      </c>
      <c r="G12" s="205">
        <v>10.82</v>
      </c>
    </row>
    <row r="13" spans="1:7" ht="15" customHeight="1">
      <c r="A13" s="177"/>
      <c r="B13" s="178"/>
      <c r="C13" s="178"/>
      <c r="D13" s="178" t="s">
        <v>291</v>
      </c>
      <c r="E13" s="179" t="s">
        <v>25</v>
      </c>
      <c r="F13" s="180" t="s">
        <v>26</v>
      </c>
      <c r="G13" s="205">
        <v>9.56</v>
      </c>
    </row>
    <row r="14" spans="1:7" ht="15" customHeight="1">
      <c r="A14" s="177"/>
      <c r="B14" s="178"/>
      <c r="C14" s="181"/>
      <c r="D14" s="181" t="s">
        <v>27</v>
      </c>
      <c r="E14" s="182" t="s">
        <v>28</v>
      </c>
      <c r="F14" s="183" t="s">
        <v>18</v>
      </c>
      <c r="G14" s="206">
        <v>1.09</v>
      </c>
    </row>
    <row r="15" spans="1:7" ht="15" customHeight="1">
      <c r="A15" s="177"/>
      <c r="B15" s="178"/>
      <c r="C15" s="174" t="s">
        <v>29</v>
      </c>
      <c r="D15" s="174" t="s">
        <v>56</v>
      </c>
      <c r="E15" s="175"/>
      <c r="F15" s="176"/>
      <c r="G15" s="205">
        <f>SUM(G16:G41)</f>
        <v>117.87000000000002</v>
      </c>
    </row>
    <row r="16" spans="1:7" ht="15" customHeight="1">
      <c r="A16" s="177"/>
      <c r="B16" s="178"/>
      <c r="C16" s="178"/>
      <c r="D16" s="178" t="s">
        <v>292</v>
      </c>
      <c r="E16" s="179" t="s">
        <v>293</v>
      </c>
      <c r="F16" s="180" t="s">
        <v>294</v>
      </c>
      <c r="G16" s="205">
        <v>30.1</v>
      </c>
    </row>
    <row r="17" spans="1:7" ht="15" customHeight="1">
      <c r="A17" s="177"/>
      <c r="B17" s="178"/>
      <c r="C17" s="178"/>
      <c r="D17" s="178" t="s">
        <v>30</v>
      </c>
      <c r="E17" s="179" t="s">
        <v>31</v>
      </c>
      <c r="F17" s="180" t="s">
        <v>32</v>
      </c>
      <c r="G17" s="205">
        <v>6.39</v>
      </c>
    </row>
    <row r="18" spans="1:7" ht="15" customHeight="1">
      <c r="A18" s="177"/>
      <c r="B18" s="178"/>
      <c r="C18" s="178"/>
      <c r="D18" s="178" t="s">
        <v>33</v>
      </c>
      <c r="E18" s="179" t="s">
        <v>34</v>
      </c>
      <c r="F18" s="180" t="s">
        <v>35</v>
      </c>
      <c r="G18" s="205">
        <v>1.49</v>
      </c>
    </row>
    <row r="19" spans="1:7" ht="15" customHeight="1">
      <c r="A19" s="177"/>
      <c r="B19" s="178"/>
      <c r="C19" s="178"/>
      <c r="D19" s="178" t="s">
        <v>36</v>
      </c>
      <c r="E19" s="179" t="s">
        <v>12</v>
      </c>
      <c r="F19" s="180" t="s">
        <v>32</v>
      </c>
      <c r="G19" s="205">
        <v>11.22</v>
      </c>
    </row>
    <row r="20" spans="1:7" ht="15" customHeight="1">
      <c r="A20" s="177"/>
      <c r="B20" s="178"/>
      <c r="C20" s="178"/>
      <c r="D20" s="178" t="s">
        <v>37</v>
      </c>
      <c r="E20" s="179" t="s">
        <v>38</v>
      </c>
      <c r="F20" s="180" t="s">
        <v>39</v>
      </c>
      <c r="G20" s="205">
        <v>2.54</v>
      </c>
    </row>
    <row r="21" spans="1:7" ht="15" customHeight="1">
      <c r="A21" s="177"/>
      <c r="B21" s="184"/>
      <c r="C21" s="184"/>
      <c r="D21" s="178" t="s">
        <v>295</v>
      </c>
      <c r="E21" s="179" t="s">
        <v>296</v>
      </c>
      <c r="F21" s="180" t="s">
        <v>297</v>
      </c>
      <c r="G21" s="205">
        <v>5.15</v>
      </c>
    </row>
    <row r="22" spans="1:7" ht="15" customHeight="1">
      <c r="A22" s="177"/>
      <c r="B22" s="184"/>
      <c r="C22" s="184"/>
      <c r="D22" s="178" t="s">
        <v>298</v>
      </c>
      <c r="E22" s="179" t="s">
        <v>299</v>
      </c>
      <c r="F22" s="180" t="s">
        <v>300</v>
      </c>
      <c r="G22" s="205">
        <v>4.77</v>
      </c>
    </row>
    <row r="23" spans="1:7" ht="15" customHeight="1">
      <c r="A23" s="177"/>
      <c r="B23" s="184"/>
      <c r="C23" s="184"/>
      <c r="D23" s="178" t="s">
        <v>301</v>
      </c>
      <c r="E23" s="179" t="s">
        <v>302</v>
      </c>
      <c r="F23" s="180" t="s">
        <v>303</v>
      </c>
      <c r="G23" s="205">
        <v>0.57</v>
      </c>
    </row>
    <row r="24" spans="1:7" ht="15" customHeight="1">
      <c r="A24" s="177"/>
      <c r="B24" s="184"/>
      <c r="C24" s="184"/>
      <c r="D24" s="178" t="s">
        <v>304</v>
      </c>
      <c r="E24" s="179" t="s">
        <v>305</v>
      </c>
      <c r="F24" s="180" t="s">
        <v>297</v>
      </c>
      <c r="G24" s="205">
        <v>3.55</v>
      </c>
    </row>
    <row r="25" spans="1:7" ht="15" customHeight="1">
      <c r="A25" s="177"/>
      <c r="B25" s="184"/>
      <c r="C25" s="184"/>
      <c r="D25" s="178" t="s">
        <v>306</v>
      </c>
      <c r="E25" s="179" t="s">
        <v>307</v>
      </c>
      <c r="F25" s="180" t="s">
        <v>300</v>
      </c>
      <c r="G25" s="205">
        <v>6.43</v>
      </c>
    </row>
    <row r="26" spans="1:7" ht="15" customHeight="1">
      <c r="A26" s="177"/>
      <c r="B26" s="184"/>
      <c r="C26" s="184"/>
      <c r="D26" s="178" t="s">
        <v>308</v>
      </c>
      <c r="E26" s="179" t="s">
        <v>309</v>
      </c>
      <c r="F26" s="180" t="s">
        <v>300</v>
      </c>
      <c r="G26" s="205">
        <v>1.9</v>
      </c>
    </row>
    <row r="27" spans="1:7" ht="15" customHeight="1">
      <c r="A27" s="177"/>
      <c r="B27" s="184"/>
      <c r="C27" s="184"/>
      <c r="D27" s="178" t="s">
        <v>310</v>
      </c>
      <c r="E27" s="179" t="s">
        <v>311</v>
      </c>
      <c r="F27" s="180" t="s">
        <v>300</v>
      </c>
      <c r="G27" s="205">
        <v>5.92</v>
      </c>
    </row>
    <row r="28" spans="1:7" ht="15" customHeight="1">
      <c r="A28" s="177"/>
      <c r="B28" s="184"/>
      <c r="C28" s="184"/>
      <c r="D28" s="178" t="s">
        <v>312</v>
      </c>
      <c r="E28" s="179" t="s">
        <v>313</v>
      </c>
      <c r="F28" s="180" t="s">
        <v>314</v>
      </c>
      <c r="G28" s="205">
        <v>0.9</v>
      </c>
    </row>
    <row r="29" spans="1:7" ht="15" customHeight="1">
      <c r="A29" s="177"/>
      <c r="B29" s="184"/>
      <c r="C29" s="184"/>
      <c r="D29" s="178" t="s">
        <v>315</v>
      </c>
      <c r="E29" s="179" t="s">
        <v>316</v>
      </c>
      <c r="F29" s="180" t="s">
        <v>297</v>
      </c>
      <c r="G29" s="205">
        <v>2.8</v>
      </c>
    </row>
    <row r="30" spans="1:7" ht="15" customHeight="1">
      <c r="A30" s="177"/>
      <c r="B30" s="184"/>
      <c r="C30" s="184"/>
      <c r="D30" s="178" t="s">
        <v>317</v>
      </c>
      <c r="E30" s="179" t="s">
        <v>318</v>
      </c>
      <c r="F30" s="180" t="s">
        <v>300</v>
      </c>
      <c r="G30" s="205">
        <v>0.25</v>
      </c>
    </row>
    <row r="31" spans="1:7" ht="15" customHeight="1">
      <c r="A31" s="177"/>
      <c r="B31" s="184"/>
      <c r="C31" s="184"/>
      <c r="D31" s="178" t="s">
        <v>319</v>
      </c>
      <c r="E31" s="179" t="s">
        <v>320</v>
      </c>
      <c r="F31" s="180" t="s">
        <v>300</v>
      </c>
      <c r="G31" s="205">
        <v>4.91</v>
      </c>
    </row>
    <row r="32" spans="1:7" ht="15" customHeight="1">
      <c r="A32" s="177"/>
      <c r="B32" s="184"/>
      <c r="C32" s="184"/>
      <c r="D32" s="178" t="s">
        <v>321</v>
      </c>
      <c r="E32" s="179" t="s">
        <v>322</v>
      </c>
      <c r="F32" s="180" t="s">
        <v>323</v>
      </c>
      <c r="G32" s="205">
        <v>1.04</v>
      </c>
    </row>
    <row r="33" spans="1:7" ht="15" customHeight="1">
      <c r="A33" s="177"/>
      <c r="B33" s="184"/>
      <c r="C33" s="184"/>
      <c r="D33" s="178" t="s">
        <v>324</v>
      </c>
      <c r="E33" s="179" t="s">
        <v>325</v>
      </c>
      <c r="F33" s="180" t="s">
        <v>297</v>
      </c>
      <c r="G33" s="205">
        <v>2.99</v>
      </c>
    </row>
    <row r="34" spans="1:7" ht="15" customHeight="1">
      <c r="A34" s="177"/>
      <c r="B34" s="184"/>
      <c r="C34" s="184"/>
      <c r="D34" s="178" t="s">
        <v>326</v>
      </c>
      <c r="E34" s="179" t="s">
        <v>327</v>
      </c>
      <c r="F34" s="180" t="s">
        <v>300</v>
      </c>
      <c r="G34" s="205">
        <v>2.98</v>
      </c>
    </row>
    <row r="35" spans="1:7" ht="15" customHeight="1">
      <c r="A35" s="177"/>
      <c r="B35" s="184"/>
      <c r="C35" s="184"/>
      <c r="D35" s="178" t="s">
        <v>328</v>
      </c>
      <c r="E35" s="179" t="s">
        <v>329</v>
      </c>
      <c r="F35" s="180" t="s">
        <v>300</v>
      </c>
      <c r="G35" s="205">
        <v>9.71</v>
      </c>
    </row>
    <row r="36" spans="1:7" ht="15" customHeight="1">
      <c r="A36" s="177"/>
      <c r="B36" s="184"/>
      <c r="C36" s="184"/>
      <c r="D36" s="178" t="s">
        <v>330</v>
      </c>
      <c r="E36" s="179" t="s">
        <v>331</v>
      </c>
      <c r="F36" s="180" t="s">
        <v>332</v>
      </c>
      <c r="G36" s="205">
        <v>1.31</v>
      </c>
    </row>
    <row r="37" spans="1:7" ht="15" customHeight="1">
      <c r="A37" s="177"/>
      <c r="B37" s="184"/>
      <c r="C37" s="184"/>
      <c r="D37" s="178" t="s">
        <v>333</v>
      </c>
      <c r="E37" s="179" t="s">
        <v>334</v>
      </c>
      <c r="F37" s="180" t="s">
        <v>300</v>
      </c>
      <c r="G37" s="205">
        <v>1.47</v>
      </c>
    </row>
    <row r="38" spans="1:7" ht="15" customHeight="1">
      <c r="A38" s="177"/>
      <c r="B38" s="184"/>
      <c r="C38" s="184"/>
      <c r="D38" s="178" t="s">
        <v>335</v>
      </c>
      <c r="E38" s="179" t="s">
        <v>336</v>
      </c>
      <c r="F38" s="180" t="s">
        <v>297</v>
      </c>
      <c r="G38" s="205">
        <v>1.84</v>
      </c>
    </row>
    <row r="39" spans="1:7" ht="15" customHeight="1">
      <c r="A39" s="177"/>
      <c r="B39" s="184"/>
      <c r="C39" s="184"/>
      <c r="D39" s="178" t="s">
        <v>337</v>
      </c>
      <c r="E39" s="179" t="s">
        <v>338</v>
      </c>
      <c r="F39" s="180" t="s">
        <v>300</v>
      </c>
      <c r="G39" s="205">
        <v>4.65</v>
      </c>
    </row>
    <row r="40" spans="1:7" ht="15" customHeight="1">
      <c r="A40" s="177"/>
      <c r="B40" s="184"/>
      <c r="C40" s="184"/>
      <c r="D40" s="178" t="s">
        <v>339</v>
      </c>
      <c r="E40" s="179" t="s">
        <v>340</v>
      </c>
      <c r="F40" s="180" t="s">
        <v>300</v>
      </c>
      <c r="G40" s="205">
        <v>2.47</v>
      </c>
    </row>
    <row r="41" spans="1:7" ht="15" customHeight="1">
      <c r="A41" s="177"/>
      <c r="B41" s="184"/>
      <c r="C41" s="184"/>
      <c r="D41" s="178" t="s">
        <v>341</v>
      </c>
      <c r="E41" s="179" t="s">
        <v>340</v>
      </c>
      <c r="F41" s="180" t="s">
        <v>342</v>
      </c>
      <c r="G41" s="205">
        <v>0.52</v>
      </c>
    </row>
    <row r="42" spans="1:7" ht="15" customHeight="1">
      <c r="A42" s="173" t="s">
        <v>343</v>
      </c>
      <c r="B42" s="185" t="s">
        <v>344</v>
      </c>
      <c r="C42" s="185"/>
      <c r="D42" s="185" t="s">
        <v>56</v>
      </c>
      <c r="E42" s="175"/>
      <c r="F42" s="176"/>
      <c r="G42" s="204">
        <f>SUM(G43:G47)</f>
        <v>26.089999999999996</v>
      </c>
    </row>
    <row r="43" spans="1:7" ht="15" customHeight="1">
      <c r="A43" s="177"/>
      <c r="B43" s="184"/>
      <c r="C43" s="184" t="s">
        <v>345</v>
      </c>
      <c r="D43" s="184"/>
      <c r="E43" s="179" t="s">
        <v>346</v>
      </c>
      <c r="F43" s="180" t="s">
        <v>290</v>
      </c>
      <c r="G43" s="205">
        <v>6.3</v>
      </c>
    </row>
    <row r="44" spans="1:7" ht="15" customHeight="1">
      <c r="A44" s="186"/>
      <c r="B44" s="184"/>
      <c r="C44" s="184" t="s">
        <v>347</v>
      </c>
      <c r="D44" s="184"/>
      <c r="E44" s="179" t="s">
        <v>348</v>
      </c>
      <c r="F44" s="180" t="s">
        <v>300</v>
      </c>
      <c r="G44" s="205">
        <v>9.42</v>
      </c>
    </row>
    <row r="45" spans="1:7" s="117" customFormat="1" ht="15" customHeight="1">
      <c r="A45" s="186"/>
      <c r="B45" s="184"/>
      <c r="C45" s="184" t="s">
        <v>349</v>
      </c>
      <c r="D45" s="184"/>
      <c r="E45" s="179" t="s">
        <v>350</v>
      </c>
      <c r="F45" s="180" t="s">
        <v>351</v>
      </c>
      <c r="G45" s="205">
        <v>4.26</v>
      </c>
    </row>
    <row r="46" spans="1:7" s="117" customFormat="1" ht="15" customHeight="1">
      <c r="A46" s="186"/>
      <c r="B46" s="184"/>
      <c r="C46" s="184" t="s">
        <v>352</v>
      </c>
      <c r="D46" s="184"/>
      <c r="E46" s="179" t="s">
        <v>353</v>
      </c>
      <c r="F46" s="180" t="s">
        <v>300</v>
      </c>
      <c r="G46" s="205">
        <v>3.66</v>
      </c>
    </row>
    <row r="47" spans="1:7" ht="15" customHeight="1" thickBot="1">
      <c r="A47" s="187"/>
      <c r="B47" s="188"/>
      <c r="C47" s="188" t="s">
        <v>354</v>
      </c>
      <c r="D47" s="188"/>
      <c r="E47" s="189" t="s">
        <v>355</v>
      </c>
      <c r="F47" s="190" t="s">
        <v>300</v>
      </c>
      <c r="G47" s="207">
        <v>2.45</v>
      </c>
    </row>
    <row r="48" spans="1:7" ht="15" customHeight="1">
      <c r="A48" s="123" t="s">
        <v>219</v>
      </c>
      <c r="B48" s="123"/>
      <c r="C48" s="123"/>
      <c r="D48" s="123"/>
      <c r="E48" s="123"/>
      <c r="F48" s="123"/>
      <c r="G48" s="124"/>
    </row>
    <row r="49" spans="1:7" ht="15" customHeight="1">
      <c r="A49" s="123" t="s">
        <v>220</v>
      </c>
      <c r="B49" s="123"/>
      <c r="C49" s="123"/>
      <c r="D49" s="123"/>
      <c r="E49" s="123"/>
      <c r="F49" s="123"/>
      <c r="G49" s="124"/>
    </row>
  </sheetData>
  <sheetProtection/>
  <mergeCells count="4">
    <mergeCell ref="A3:A4"/>
    <mergeCell ref="B3:D3"/>
    <mergeCell ref="E3:F3"/>
    <mergeCell ref="G3:G4"/>
  </mergeCells>
  <dataValidations count="1">
    <dataValidation allowBlank="1" showInputMessage="1" showErrorMessage="1" imeMode="hiragana" sqref="G1 G3:G49"/>
  </dataValidations>
  <hyperlinks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D13" sqref="D13"/>
    </sheetView>
  </sheetViews>
  <sheetFormatPr defaultColWidth="9.00390625" defaultRowHeight="15" customHeight="1"/>
  <cols>
    <col min="1" max="1" width="20.625" style="16" customWidth="1"/>
    <col min="2" max="3" width="12.00390625" style="16" customWidth="1"/>
    <col min="4" max="4" width="27.00390625" style="16" customWidth="1"/>
    <col min="5" max="5" width="12.00390625" style="16" customWidth="1"/>
    <col min="6" max="16384" width="9.00390625" style="16" customWidth="1"/>
  </cols>
  <sheetData>
    <row r="1" spans="1:5" s="47" customFormat="1" ht="15" customHeight="1">
      <c r="A1" s="51" t="s">
        <v>157</v>
      </c>
      <c r="E1" s="203" t="s">
        <v>244</v>
      </c>
    </row>
    <row r="2" spans="4:5" ht="15" customHeight="1" thickBot="1">
      <c r="D2" s="10"/>
      <c r="E2" s="10"/>
    </row>
    <row r="3" spans="1:5" ht="15" customHeight="1">
      <c r="A3" s="132" t="s">
        <v>225</v>
      </c>
      <c r="B3" s="133" t="s">
        <v>124</v>
      </c>
      <c r="C3" s="133" t="s">
        <v>272</v>
      </c>
      <c r="D3" s="133" t="s">
        <v>54</v>
      </c>
      <c r="E3" s="269" t="s">
        <v>274</v>
      </c>
    </row>
    <row r="4" spans="1:5" ht="15" customHeight="1">
      <c r="A4" s="364" t="s">
        <v>273</v>
      </c>
      <c r="B4" s="367">
        <v>34995</v>
      </c>
      <c r="C4" s="370">
        <v>93</v>
      </c>
      <c r="D4" s="74" t="s">
        <v>40</v>
      </c>
      <c r="E4" s="208">
        <v>52</v>
      </c>
    </row>
    <row r="5" spans="1:5" ht="15" customHeight="1">
      <c r="A5" s="365"/>
      <c r="B5" s="368"/>
      <c r="C5" s="371"/>
      <c r="D5" s="75" t="s">
        <v>41</v>
      </c>
      <c r="E5" s="209">
        <v>16</v>
      </c>
    </row>
    <row r="6" spans="1:5" ht="15" customHeight="1">
      <c r="A6" s="365"/>
      <c r="B6" s="368"/>
      <c r="C6" s="371"/>
      <c r="D6" s="75" t="s">
        <v>275</v>
      </c>
      <c r="E6" s="209">
        <v>54</v>
      </c>
    </row>
    <row r="7" spans="1:5" ht="15" customHeight="1">
      <c r="A7" s="365"/>
      <c r="B7" s="368"/>
      <c r="C7" s="371"/>
      <c r="D7" s="75" t="s">
        <v>276</v>
      </c>
      <c r="E7" s="209">
        <v>8</v>
      </c>
    </row>
    <row r="8" spans="1:5" ht="15" customHeight="1">
      <c r="A8" s="365"/>
      <c r="B8" s="368"/>
      <c r="C8" s="371"/>
      <c r="D8" s="75" t="s">
        <v>277</v>
      </c>
      <c r="E8" s="209">
        <v>12</v>
      </c>
    </row>
    <row r="9" spans="1:5" ht="15" customHeight="1" thickBot="1">
      <c r="A9" s="366"/>
      <c r="B9" s="369"/>
      <c r="C9" s="372"/>
      <c r="D9" s="76" t="s">
        <v>278</v>
      </c>
      <c r="E9" s="210">
        <v>12</v>
      </c>
    </row>
    <row r="10" spans="1:4" s="56" customFormat="1" ht="15" customHeight="1">
      <c r="A10" s="54" t="s">
        <v>505</v>
      </c>
      <c r="B10" s="134"/>
      <c r="C10" s="134"/>
      <c r="D10" s="134"/>
    </row>
  </sheetData>
  <sheetProtection/>
  <mergeCells count="3">
    <mergeCell ref="A4:A9"/>
    <mergeCell ref="B4:B9"/>
    <mergeCell ref="C4:C9"/>
  </mergeCells>
  <dataValidations count="1">
    <dataValidation allowBlank="1" showInputMessage="1" showErrorMessage="1" imeMode="hiragana" sqref="E1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pane xSplit="1" topLeftCell="B1" activePane="topRight" state="frozen"/>
      <selection pane="topLeft" activeCell="H18" sqref="H18"/>
      <selection pane="topRight" activeCell="D19" sqref="D19"/>
    </sheetView>
  </sheetViews>
  <sheetFormatPr defaultColWidth="14.625" defaultRowHeight="15" customHeight="1"/>
  <cols>
    <col min="1" max="1" width="13.875" style="20" customWidth="1"/>
    <col min="2" max="6" width="14.125" style="19" customWidth="1"/>
    <col min="7" max="16384" width="14.625" style="19" customWidth="1"/>
  </cols>
  <sheetData>
    <row r="1" spans="1:6" s="50" customFormat="1" ht="15" customHeight="1">
      <c r="A1" s="49" t="s">
        <v>158</v>
      </c>
      <c r="E1" s="251"/>
      <c r="F1" s="196" t="s">
        <v>244</v>
      </c>
    </row>
    <row r="2" ht="15" customHeight="1" thickBot="1">
      <c r="A2" s="32"/>
    </row>
    <row r="3" spans="1:6" ht="15" customHeight="1">
      <c r="A3" s="243" t="s">
        <v>260</v>
      </c>
      <c r="B3" s="118" t="s">
        <v>262</v>
      </c>
      <c r="C3" s="118" t="s">
        <v>263</v>
      </c>
      <c r="D3" s="282" t="s">
        <v>368</v>
      </c>
      <c r="E3" s="282" t="s">
        <v>382</v>
      </c>
      <c r="F3" s="276" t="s">
        <v>485</v>
      </c>
    </row>
    <row r="4" spans="1:6" ht="15" customHeight="1">
      <c r="A4" s="244" t="s">
        <v>164</v>
      </c>
      <c r="B4" s="119"/>
      <c r="C4" s="119"/>
      <c r="D4" s="119"/>
      <c r="E4" s="119"/>
      <c r="F4" s="277"/>
    </row>
    <row r="5" spans="1:6" ht="15" customHeight="1">
      <c r="A5" s="245" t="s">
        <v>261</v>
      </c>
      <c r="B5" s="120">
        <v>9523038</v>
      </c>
      <c r="C5" s="120">
        <v>9557519</v>
      </c>
      <c r="D5" s="120">
        <f>SUM(D6:D9)</f>
        <v>9619814</v>
      </c>
      <c r="E5" s="120">
        <v>9658181</v>
      </c>
      <c r="F5" s="278">
        <v>9777427</v>
      </c>
    </row>
    <row r="6" spans="1:6" ht="15" customHeight="1">
      <c r="A6" s="246" t="s">
        <v>42</v>
      </c>
      <c r="B6" s="120">
        <v>2086023</v>
      </c>
      <c r="C6" s="120">
        <v>2097883</v>
      </c>
      <c r="D6" s="120">
        <v>2102818</v>
      </c>
      <c r="E6" s="120">
        <v>2110766</v>
      </c>
      <c r="F6" s="278">
        <v>2127537</v>
      </c>
    </row>
    <row r="7" spans="1:6" ht="15" customHeight="1">
      <c r="A7" s="246" t="s">
        <v>43</v>
      </c>
      <c r="B7" s="120">
        <v>358128</v>
      </c>
      <c r="C7" s="120">
        <v>358708</v>
      </c>
      <c r="D7" s="120">
        <v>357295</v>
      </c>
      <c r="E7" s="120">
        <v>357874</v>
      </c>
      <c r="F7" s="278">
        <v>364967</v>
      </c>
    </row>
    <row r="8" spans="1:6" ht="15" customHeight="1">
      <c r="A8" s="246" t="s">
        <v>44</v>
      </c>
      <c r="B8" s="120">
        <v>349019</v>
      </c>
      <c r="C8" s="120">
        <v>351534</v>
      </c>
      <c r="D8" s="120">
        <v>356880</v>
      </c>
      <c r="E8" s="120">
        <v>356880</v>
      </c>
      <c r="F8" s="278">
        <v>356880</v>
      </c>
    </row>
    <row r="9" spans="1:6" ht="15" customHeight="1">
      <c r="A9" s="246" t="s">
        <v>45</v>
      </c>
      <c r="B9" s="120">
        <v>6729868</v>
      </c>
      <c r="C9" s="120">
        <v>6749394</v>
      </c>
      <c r="D9" s="120">
        <v>6802821</v>
      </c>
      <c r="E9" s="120">
        <v>6832661</v>
      </c>
      <c r="F9" s="278">
        <v>6928043</v>
      </c>
    </row>
    <row r="10" spans="1:6" ht="15" customHeight="1">
      <c r="A10" s="247" t="s">
        <v>165</v>
      </c>
      <c r="B10" s="121"/>
      <c r="C10" s="121"/>
      <c r="D10" s="121"/>
      <c r="E10" s="121"/>
      <c r="F10" s="279"/>
    </row>
    <row r="11" spans="1:6" ht="15" customHeight="1">
      <c r="A11" s="246" t="s">
        <v>42</v>
      </c>
      <c r="B11" s="120">
        <v>35774367</v>
      </c>
      <c r="C11" s="120">
        <v>35743156</v>
      </c>
      <c r="D11" s="120">
        <v>35593507</v>
      </c>
      <c r="E11" s="120">
        <v>35659141</v>
      </c>
      <c r="F11" s="278">
        <v>35930955</v>
      </c>
    </row>
    <row r="12" spans="1:6" ht="15" customHeight="1">
      <c r="A12" s="246" t="s">
        <v>43</v>
      </c>
      <c r="B12" s="120">
        <v>8940870</v>
      </c>
      <c r="C12" s="120">
        <v>8940486</v>
      </c>
      <c r="D12" s="120">
        <v>8829335</v>
      </c>
      <c r="E12" s="120">
        <v>8814133</v>
      </c>
      <c r="F12" s="278">
        <v>8938526</v>
      </c>
    </row>
    <row r="13" spans="1:6" ht="15" customHeight="1">
      <c r="A13" s="246" t="s">
        <v>44</v>
      </c>
      <c r="B13" s="120">
        <v>3147859</v>
      </c>
      <c r="C13" s="120">
        <v>3161222</v>
      </c>
      <c r="D13" s="120">
        <v>3105360</v>
      </c>
      <c r="E13" s="120">
        <v>3105360</v>
      </c>
      <c r="F13" s="278">
        <v>3105359</v>
      </c>
    </row>
    <row r="14" spans="1:6" ht="15" customHeight="1" thickBot="1">
      <c r="A14" s="248" t="s">
        <v>45</v>
      </c>
      <c r="B14" s="122">
        <v>48372268</v>
      </c>
      <c r="C14" s="122">
        <v>48115444</v>
      </c>
      <c r="D14" s="122">
        <v>47588686</v>
      </c>
      <c r="E14" s="122">
        <v>47375514</v>
      </c>
      <c r="F14" s="281">
        <v>47929638</v>
      </c>
    </row>
    <row r="15" s="57" customFormat="1" ht="15" customHeight="1">
      <c r="A15" s="249" t="s">
        <v>482</v>
      </c>
    </row>
    <row r="16" s="57" customFormat="1" ht="15" customHeight="1">
      <c r="A16" s="58" t="s">
        <v>67</v>
      </c>
    </row>
    <row r="17" ht="15" customHeight="1">
      <c r="A17" s="78"/>
    </row>
  </sheetData>
  <sheetProtection/>
  <dataValidations count="1">
    <dataValidation allowBlank="1" showInputMessage="1" showErrorMessage="1" imeMode="hiragana" sqref="E1:F1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SheetLayoutView="115" zoomScalePageLayoutView="0" workbookViewId="0" topLeftCell="A1">
      <pane xSplit="1" topLeftCell="B1" activePane="topRight" state="frozen"/>
      <selection pane="topLeft" activeCell="H18" sqref="H18"/>
      <selection pane="topRight" activeCell="F20" sqref="F20"/>
    </sheetView>
  </sheetViews>
  <sheetFormatPr defaultColWidth="13.625" defaultRowHeight="15" customHeight="1"/>
  <cols>
    <col min="1" max="1" width="16.625" style="16" customWidth="1"/>
    <col min="2" max="16384" width="13.625" style="16" customWidth="1"/>
  </cols>
  <sheetData>
    <row r="1" spans="1:6" s="47" customFormat="1" ht="15" customHeight="1">
      <c r="A1" s="46" t="s">
        <v>202</v>
      </c>
      <c r="E1" s="251"/>
      <c r="F1" s="196" t="s">
        <v>244</v>
      </c>
    </row>
    <row r="2" ht="15" customHeight="1" thickBot="1">
      <c r="A2" s="17"/>
    </row>
    <row r="3" spans="1:6" ht="15" customHeight="1">
      <c r="A3" s="77"/>
      <c r="B3" s="18" t="s">
        <v>259</v>
      </c>
      <c r="C3" s="18" t="s">
        <v>263</v>
      </c>
      <c r="D3" s="18" t="s">
        <v>368</v>
      </c>
      <c r="E3" s="332" t="s">
        <v>382</v>
      </c>
      <c r="F3" s="283" t="s">
        <v>485</v>
      </c>
    </row>
    <row r="4" spans="1:6" ht="15" customHeight="1">
      <c r="A4" s="80" t="s">
        <v>133</v>
      </c>
      <c r="B4" s="250"/>
      <c r="C4" s="250"/>
      <c r="D4" s="79"/>
      <c r="E4" s="250"/>
      <c r="F4" s="284"/>
    </row>
    <row r="5" spans="1:6" ht="15" customHeight="1">
      <c r="A5" s="36" t="s">
        <v>125</v>
      </c>
      <c r="B5" s="154">
        <v>2484298</v>
      </c>
      <c r="C5" s="154">
        <v>2489932</v>
      </c>
      <c r="D5" s="154">
        <v>2489821</v>
      </c>
      <c r="E5" s="154">
        <v>2494048</v>
      </c>
      <c r="F5" s="333">
        <v>2500789</v>
      </c>
    </row>
    <row r="6" spans="1:6" ht="15" customHeight="1">
      <c r="A6" s="36" t="s">
        <v>126</v>
      </c>
      <c r="B6" s="155">
        <v>39070546</v>
      </c>
      <c r="C6" s="155">
        <v>40163861</v>
      </c>
      <c r="D6" s="155">
        <v>38327217</v>
      </c>
      <c r="E6" s="155">
        <v>39212738</v>
      </c>
      <c r="F6" s="285">
        <v>40205244</v>
      </c>
    </row>
    <row r="7" spans="1:6" ht="15" customHeight="1">
      <c r="A7" s="36" t="s">
        <v>128</v>
      </c>
      <c r="B7" s="155">
        <v>30086</v>
      </c>
      <c r="C7" s="155">
        <v>30057</v>
      </c>
      <c r="D7" s="155">
        <v>29949</v>
      </c>
      <c r="E7" s="155">
        <v>29947</v>
      </c>
      <c r="F7" s="285">
        <v>29981</v>
      </c>
    </row>
    <row r="8" spans="1:6" ht="15" customHeight="1">
      <c r="A8" s="36" t="s">
        <v>127</v>
      </c>
      <c r="B8" s="153">
        <f>(B6/B5)*1000</f>
        <v>15726.996519741191</v>
      </c>
      <c r="C8" s="153">
        <v>16130.505170422324</v>
      </c>
      <c r="D8" s="153">
        <f>(D6/D5)*1000</f>
        <v>15393.563232055638</v>
      </c>
      <c r="E8" s="153">
        <v>15722.527393217773</v>
      </c>
      <c r="F8" s="333">
        <f>(F6/F5)*1000</f>
        <v>16077.023691323016</v>
      </c>
    </row>
    <row r="9" spans="1:6" ht="15" customHeight="1">
      <c r="A9" s="80" t="s">
        <v>134</v>
      </c>
      <c r="B9" s="79"/>
      <c r="C9" s="79"/>
      <c r="D9" s="79"/>
      <c r="E9" s="79"/>
      <c r="F9" s="336"/>
    </row>
    <row r="10" spans="1:6" ht="15" customHeight="1">
      <c r="A10" s="36" t="s">
        <v>125</v>
      </c>
      <c r="B10" s="155">
        <v>1665556</v>
      </c>
      <c r="C10" s="155">
        <v>1677209</v>
      </c>
      <c r="D10" s="155">
        <v>1683522</v>
      </c>
      <c r="E10" s="155">
        <v>1690655</v>
      </c>
      <c r="F10" s="285">
        <v>1698467</v>
      </c>
    </row>
    <row r="11" spans="1:6" ht="15" customHeight="1">
      <c r="A11" s="36" t="s">
        <v>126</v>
      </c>
      <c r="B11" s="155">
        <v>43069548</v>
      </c>
      <c r="C11" s="155">
        <v>43915184</v>
      </c>
      <c r="D11" s="155">
        <v>42497175</v>
      </c>
      <c r="E11" s="155">
        <v>43609168</v>
      </c>
      <c r="F11" s="285">
        <v>44175970</v>
      </c>
    </row>
    <row r="12" spans="1:6" ht="15" customHeight="1">
      <c r="A12" s="36" t="s">
        <v>129</v>
      </c>
      <c r="B12" s="155">
        <v>10320</v>
      </c>
      <c r="C12" s="155">
        <v>10371</v>
      </c>
      <c r="D12" s="155">
        <v>10396</v>
      </c>
      <c r="E12" s="155">
        <v>10439</v>
      </c>
      <c r="F12" s="285">
        <v>10488</v>
      </c>
    </row>
    <row r="13" spans="1:6" ht="15" customHeight="1">
      <c r="A13" s="36" t="s">
        <v>127</v>
      </c>
      <c r="B13" s="153">
        <f>(B11/B10)*1000</f>
        <v>25858.96121175151</v>
      </c>
      <c r="C13" s="153">
        <v>26183.48935642487</v>
      </c>
      <c r="D13" s="153">
        <f>(D11/D10)*1000</f>
        <v>25243.017317267015</v>
      </c>
      <c r="E13" s="153">
        <v>25794.244242616027</v>
      </c>
      <c r="F13" s="333">
        <f>(F11/F10)*1000</f>
        <v>26009.318991773172</v>
      </c>
    </row>
    <row r="14" spans="1:6" ht="15" customHeight="1">
      <c r="A14" s="35" t="s">
        <v>135</v>
      </c>
      <c r="B14" s="153"/>
      <c r="C14" s="153"/>
      <c r="D14" s="153"/>
      <c r="E14" s="153"/>
      <c r="F14" s="333"/>
    </row>
    <row r="15" spans="1:6" ht="15" customHeight="1">
      <c r="A15" s="36" t="s">
        <v>125</v>
      </c>
      <c r="B15" s="154">
        <f>SUM(B5,B10)</f>
        <v>4149854</v>
      </c>
      <c r="C15" s="154">
        <v>4167141</v>
      </c>
      <c r="D15" s="154">
        <f>SUM(D5,D10)</f>
        <v>4173343</v>
      </c>
      <c r="E15" s="154">
        <v>4184703</v>
      </c>
      <c r="F15" s="333">
        <f>SUM(F5,F10)</f>
        <v>4199256</v>
      </c>
    </row>
    <row r="16" spans="1:6" ht="15" customHeight="1">
      <c r="A16" s="36" t="s">
        <v>126</v>
      </c>
      <c r="B16" s="155">
        <f>SUM(B6,B11)</f>
        <v>82140094</v>
      </c>
      <c r="C16" s="155">
        <v>84079045</v>
      </c>
      <c r="D16" s="155">
        <f>SUM(D6,D11)</f>
        <v>80824392</v>
      </c>
      <c r="E16" s="155">
        <v>82821906</v>
      </c>
      <c r="F16" s="285">
        <f>SUM(F6,F11)</f>
        <v>84381214</v>
      </c>
    </row>
    <row r="17" spans="1:6" ht="15" customHeight="1">
      <c r="A17" s="36" t="s">
        <v>129</v>
      </c>
      <c r="B17" s="155">
        <f>SUM(B7,B12)</f>
        <v>40406</v>
      </c>
      <c r="C17" s="155">
        <v>40428</v>
      </c>
      <c r="D17" s="155">
        <f>SUM(D7,D12)</f>
        <v>40345</v>
      </c>
      <c r="E17" s="155">
        <v>40386</v>
      </c>
      <c r="F17" s="285">
        <f>SUM(F7,F12)</f>
        <v>40469</v>
      </c>
    </row>
    <row r="18" spans="1:6" ht="15" customHeight="1" thickBot="1">
      <c r="A18" s="81" t="s">
        <v>127</v>
      </c>
      <c r="B18" s="156">
        <f>(B16/B15)*1000</f>
        <v>19793.490084229466</v>
      </c>
      <c r="C18" s="156">
        <v>20176.673887444653</v>
      </c>
      <c r="D18" s="156">
        <f>(D16/D15)*1000</f>
        <v>19366.82223339898</v>
      </c>
      <c r="E18" s="156">
        <v>19791.58520927292</v>
      </c>
      <c r="F18" s="334">
        <f>(F16/F15)*1000</f>
        <v>20094.32480420341</v>
      </c>
    </row>
    <row r="19" s="56" customFormat="1" ht="15" customHeight="1">
      <c r="A19" s="62" t="s">
        <v>483</v>
      </c>
    </row>
    <row r="20" s="56" customFormat="1" ht="15" customHeight="1">
      <c r="A20" s="60" t="s">
        <v>66</v>
      </c>
    </row>
  </sheetData>
  <sheetProtection/>
  <dataValidations count="1">
    <dataValidation allowBlank="1" showInputMessage="1" showErrorMessage="1" imeMode="hiragana" sqref="E1:F1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F14" sqref="F14"/>
    </sheetView>
  </sheetViews>
  <sheetFormatPr defaultColWidth="10.625" defaultRowHeight="15" customHeight="1"/>
  <cols>
    <col min="1" max="1" width="9.25390625" style="16" customWidth="1"/>
    <col min="2" max="2" width="9.75390625" style="16" bestFit="1" customWidth="1"/>
    <col min="3" max="9" width="9.25390625" style="16" customWidth="1"/>
    <col min="10" max="16384" width="10.625" style="16" customWidth="1"/>
  </cols>
  <sheetData>
    <row r="1" spans="1:9" s="47" customFormat="1" ht="15" customHeight="1">
      <c r="A1" s="48" t="s">
        <v>201</v>
      </c>
      <c r="I1" s="196" t="s">
        <v>244</v>
      </c>
    </row>
    <row r="2" spans="9:10" ht="15" customHeight="1" thickBot="1">
      <c r="I2" s="84" t="s">
        <v>264</v>
      </c>
      <c r="J2" s="242"/>
    </row>
    <row r="3" spans="1:10" ht="15" customHeight="1">
      <c r="A3" s="135" t="s">
        <v>265</v>
      </c>
      <c r="B3" s="136" t="s">
        <v>163</v>
      </c>
      <c r="C3" s="136" t="s">
        <v>46</v>
      </c>
      <c r="D3" s="136" t="s">
        <v>47</v>
      </c>
      <c r="E3" s="136" t="s">
        <v>166</v>
      </c>
      <c r="F3" s="136" t="s">
        <v>167</v>
      </c>
      <c r="G3" s="136" t="s">
        <v>266</v>
      </c>
      <c r="H3" s="136" t="s">
        <v>168</v>
      </c>
      <c r="I3" s="136" t="s">
        <v>169</v>
      </c>
      <c r="J3" s="242"/>
    </row>
    <row r="4" spans="1:10" ht="15" customHeight="1">
      <c r="A4" s="137" t="s">
        <v>120</v>
      </c>
      <c r="B4" s="286">
        <v>51091</v>
      </c>
      <c r="C4" s="287">
        <v>6409</v>
      </c>
      <c r="D4" s="287">
        <v>4721</v>
      </c>
      <c r="E4" s="287">
        <v>28803</v>
      </c>
      <c r="F4" s="287">
        <v>6046</v>
      </c>
      <c r="G4" s="287">
        <v>2318</v>
      </c>
      <c r="H4" s="287">
        <v>2772</v>
      </c>
      <c r="I4" s="288">
        <v>22</v>
      </c>
      <c r="J4" s="242"/>
    </row>
    <row r="5" spans="1:10" ht="15" customHeight="1">
      <c r="A5" s="138" t="s">
        <v>121</v>
      </c>
      <c r="B5" s="289">
        <v>215097349</v>
      </c>
      <c r="C5" s="290">
        <v>39438324</v>
      </c>
      <c r="D5" s="290">
        <v>3259482</v>
      </c>
      <c r="E5" s="290">
        <v>9777427</v>
      </c>
      <c r="F5" s="290">
        <v>155723027</v>
      </c>
      <c r="G5" s="290">
        <v>1122136</v>
      </c>
      <c r="H5" s="290">
        <v>5750040</v>
      </c>
      <c r="I5" s="290">
        <v>26913</v>
      </c>
      <c r="J5" s="242"/>
    </row>
    <row r="6" spans="1:10" ht="15" customHeight="1" thickBot="1">
      <c r="A6" s="139" t="s">
        <v>122</v>
      </c>
      <c r="B6" s="291">
        <v>164635</v>
      </c>
      <c r="C6" s="292">
        <v>42933</v>
      </c>
      <c r="D6" s="292">
        <v>13453</v>
      </c>
      <c r="E6" s="292">
        <v>57747</v>
      </c>
      <c r="F6" s="292">
        <v>35540</v>
      </c>
      <c r="G6" s="292">
        <v>5796</v>
      </c>
      <c r="H6" s="292">
        <v>9101</v>
      </c>
      <c r="I6" s="293">
        <v>65</v>
      </c>
      <c r="J6" s="242"/>
    </row>
    <row r="7" spans="1:10" s="56" customFormat="1" ht="15" customHeight="1">
      <c r="A7" s="280" t="s">
        <v>486</v>
      </c>
      <c r="B7" s="59"/>
      <c r="C7" s="55"/>
      <c r="D7" s="60"/>
      <c r="J7" s="134"/>
    </row>
    <row r="8" spans="1:4" s="56" customFormat="1" ht="15" customHeight="1">
      <c r="A8" s="61" t="s">
        <v>67</v>
      </c>
      <c r="B8" s="61"/>
      <c r="C8" s="61"/>
      <c r="D8" s="60"/>
    </row>
  </sheetData>
  <sheetProtection/>
  <dataValidations count="1">
    <dataValidation allowBlank="1" showInputMessage="1" showErrorMessage="1" imeMode="hiragana" sqref="I1"/>
  </dataValidation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PCD23JS03</cp:lastModifiedBy>
  <cp:lastPrinted>2024-02-01T04:16:09Z</cp:lastPrinted>
  <dcterms:created xsi:type="dcterms:W3CDTF">2004-09-10T02:22:35Z</dcterms:created>
  <dcterms:modified xsi:type="dcterms:W3CDTF">2024-03-28T03:34:33Z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