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80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5">'5'!$A$1:$J$54</definedName>
  </definedNames>
  <calcPr fullCalcOnLoad="1"/>
</workbook>
</file>

<file path=xl/sharedStrings.xml><?xml version="1.0" encoding="utf-8"?>
<sst xmlns="http://schemas.openxmlformats.org/spreadsheetml/2006/main" count="719" uniqueCount="550">
  <si>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</si>
  <si>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</si>
  <si>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</si>
  <si>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</si>
  <si>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</si>
  <si>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</si>
  <si>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</si>
  <si>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</si>
  <si>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</si>
  <si>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</si>
  <si>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</si>
  <si>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</si>
  <si>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</si>
  <si>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</si>
  <si>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</si>
  <si>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</si>
  <si>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</si>
  <si>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</si>
  <si>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</si>
  <si>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</si>
  <si>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</si>
  <si>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</si>
  <si>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</si>
  <si>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</si>
  <si>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</si>
  <si>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</si>
  <si>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</si>
  <si>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</si>
  <si>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</si>
  <si>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</si>
  <si>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</si>
  <si>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</si>
  <si>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</si>
  <si>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</si>
  <si>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</si>
  <si>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</si>
  <si>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</si>
  <si>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</si>
  <si>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</si>
  <si>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</si>
  <si>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</si>
  <si>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</si>
  <si>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</si>
  <si>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</si>
  <si>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</si>
  <si>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</si>
  <si>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</si>
  <si>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</si>
  <si>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</si>
  <si>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</si>
  <si>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</si>
  <si>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</si>
  <si>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</si>
  <si>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</si>
  <si>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</si>
  <si>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</si>
  <si>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</si>
  <si>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</si>
  <si>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</si>
  <si>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</si>
  <si>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</si>
  <si>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</si>
  <si>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</si>
  <si>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</si>
  <si>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</si>
  <si>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</si>
  <si>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</si>
  <si>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</si>
  <si>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</si>
  <si>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</si>
  <si>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</si>
  <si>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</si>
  <si>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</si>
  <si>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</si>
  <si>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</si>
  <si>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</si>
  <si>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</si>
  <si>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</si>
  <si>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</si>
  <si>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</si>
  <si>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</si>
  <si>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</si>
  <si>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</si>
  <si>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</si>
  <si>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</si>
  <si>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</si>
  <si>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</si>
  <si>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</si>
  <si>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</si>
  <si>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</si>
  <si>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</si>
  <si>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</si>
  <si>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</si>
  <si>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</si>
  <si>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</si>
  <si>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</si>
  <si>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</si>
  <si>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</si>
  <si>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</si>
  <si>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</si>
  <si>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</si>
  <si>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</si>
  <si>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</si>
  <si>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</si>
  <si>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</si>
  <si>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</si>
  <si>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</si>
  <si>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</si>
  <si>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</si>
  <si>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</si>
  <si>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</si>
  <si>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</si>
  <si>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</si>
  <si>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</si>
  <si>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</si>
  <si>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</si>
  <si>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</si>
  <si>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</si>
  <si>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</si>
  <si>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</si>
  <si>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</si>
  <si>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</si>
  <si>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</si>
  <si>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</si>
  <si>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</si>
  <si>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</si>
  <si>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</si>
  <si>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</si>
  <si>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</si>
  <si>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</si>
  <si>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</si>
  <si>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</si>
  <si>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</si>
  <si>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</si>
  <si>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</si>
  <si>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</si>
  <si>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</si>
  <si>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</si>
  <si>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</si>
  <si>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</si>
  <si>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</si>
  <si>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</si>
  <si>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</si>
  <si>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</si>
  <si>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</si>
  <si>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</si>
  <si>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</si>
  <si>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</si>
  <si>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</si>
  <si>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</si>
  <si>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</si>
  <si>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</si>
  <si>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</si>
  <si>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</si>
  <si>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</si>
  <si>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</si>
  <si>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</si>
  <si>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</si>
  <si>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</si>
  <si>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</si>
  <si>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</si>
  <si>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</si>
  <si>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</si>
  <si>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</si>
  <si>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</si>
  <si>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</si>
  <si>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</si>
  <si>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</si>
  <si>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</si>
  <si>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</si>
  <si>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</si>
  <si>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</si>
  <si>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</si>
  <si>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</si>
  <si>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</si>
  <si>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</si>
  <si>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</si>
  <si>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</si>
  <si>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</si>
  <si>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</si>
  <si>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東木之部</t>
  </si>
  <si>
    <t>西木之部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</si>
  <si>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</si>
  <si>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</si>
  <si>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</si>
  <si>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</si>
  <si>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</si>
  <si>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</si>
  <si>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</si>
  <si>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</si>
  <si>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</si>
  <si>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</si>
  <si>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</si>
  <si>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</si>
  <si>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</si>
  <si>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</si>
  <si>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</si>
  <si>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</si>
  <si>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</si>
  <si>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</si>
  <si>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</si>
  <si>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</si>
  <si>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</si>
  <si>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</si>
  <si>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</si>
  <si>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</si>
  <si>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</si>
  <si>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</si>
  <si>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</si>
  <si>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</si>
  <si>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</si>
  <si>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</si>
  <si>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</si>
  <si>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</si>
  <si>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</si>
  <si>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</si>
  <si>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</si>
  <si>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</si>
  <si>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</si>
  <si>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</si>
  <si>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</si>
  <si>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</si>
  <si>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</si>
  <si>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</si>
  <si>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</si>
  <si>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</si>
  <si>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</si>
  <si>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</si>
  <si>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</si>
  <si>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</si>
  <si>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</si>
  <si>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イギリス</t>
  </si>
  <si>
    <t>アメリカ</t>
  </si>
  <si>
    <t>ブラジル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</si>
  <si>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</si>
  <si>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</si>
  <si>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</si>
  <si>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</si>
  <si>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</si>
  <si>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</si>
  <si>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</si>
  <si>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</si>
  <si>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</si>
  <si>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</si>
  <si>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</si>
  <si>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</si>
  <si>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</si>
  <si>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</si>
  <si>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</si>
  <si>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</si>
  <si>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</si>
  <si>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</si>
  <si>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</si>
  <si>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</si>
  <si>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</si>
  <si>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</si>
  <si>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</si>
  <si>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</si>
  <si>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</si>
  <si>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</si>
  <si>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</si>
  <si>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</si>
  <si>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</si>
  <si>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</si>
  <si>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</si>
  <si>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</si>
  <si>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</si>
  <si>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</si>
  <si>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</si>
  <si>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</si>
  <si>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</si>
  <si>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</si>
  <si>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</si>
  <si>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</si>
  <si>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</si>
  <si>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</si>
  <si>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</si>
  <si>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</si>
  <si>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</si>
  <si>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</si>
  <si>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</si>
  <si>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</si>
  <si>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</si>
  <si>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</si>
  <si>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</si>
  <si>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</si>
  <si>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</si>
  <si>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</si>
  <si>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</si>
  <si>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</si>
  <si>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</si>
  <si>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</si>
  <si>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</si>
  <si>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</si>
  <si>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</si>
  <si>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</si>
  <si>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</si>
  <si>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</si>
  <si>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</si>
  <si>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</si>
  <si>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</si>
  <si>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</si>
  <si>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</si>
  <si>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</si>
  <si>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</si>
  <si>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</si>
  <si>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</si>
  <si>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</si>
  <si>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</si>
  <si>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</si>
  <si>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</si>
  <si>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</si>
  <si>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</si>
  <si>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</si>
  <si>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</si>
  <si>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</si>
  <si>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</si>
  <si>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</si>
  <si>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</si>
  <si>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</si>
  <si>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</si>
  <si>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</si>
  <si>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</si>
  <si>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</si>
  <si>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</si>
  <si>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</si>
  <si>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</si>
  <si>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</si>
  <si>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</si>
  <si>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</si>
  <si>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</si>
  <si>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</si>
  <si>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</si>
  <si>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</si>
  <si>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</si>
  <si>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</si>
  <si>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</si>
  <si>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</si>
  <si>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</si>
  <si>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</si>
  <si>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</si>
  <si>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</si>
  <si>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</si>
  <si>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</si>
  <si>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</si>
  <si>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</si>
  <si>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</si>
  <si>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</si>
  <si>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</si>
  <si>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</si>
  <si>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</si>
  <si>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</si>
  <si>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</si>
  <si>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</si>
  <si>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</si>
  <si>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</si>
  <si>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</si>
  <si>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</si>
  <si>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</si>
  <si>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</si>
  <si>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</si>
  <si>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</si>
  <si>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</si>
  <si>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</si>
  <si>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</si>
  <si>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</si>
  <si>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</si>
  <si>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</si>
  <si>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</si>
  <si>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</si>
  <si>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</si>
  <si>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</si>
  <si>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</si>
  <si>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</si>
  <si>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</si>
  <si>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</si>
  <si>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</si>
  <si>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</si>
  <si>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</si>
  <si>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</si>
  <si>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</si>
  <si>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</si>
  <si>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</si>
  <si>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</si>
  <si>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</si>
  <si>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</si>
  <si>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</si>
  <si>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</si>
  <si>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</si>
  <si>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</si>
  <si>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</si>
  <si>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</si>
  <si>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</si>
  <si>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</si>
  <si>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</si>
  <si>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</si>
  <si>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</si>
  <si>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</si>
  <si>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</si>
  <si>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</si>
  <si>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</si>
  <si>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</si>
  <si>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</si>
  <si>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</si>
  <si>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</si>
  <si>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</si>
  <si>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</si>
  <si>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</si>
  <si>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</si>
  <si>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</si>
  <si>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</si>
  <si>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</si>
  <si>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</si>
  <si>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</si>
  <si>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</si>
  <si>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</si>
  <si>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</si>
  <si>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</si>
  <si>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</si>
  <si>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</si>
  <si>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</si>
  <si>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</si>
  <si>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</si>
  <si>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</si>
  <si>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</si>
  <si>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</si>
  <si>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</si>
  <si>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</si>
  <si>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</si>
  <si>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</si>
  <si>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</si>
  <si>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</si>
  <si>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</si>
  <si>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</si>
  <si>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</si>
  <si>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</si>
  <si>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</si>
  <si>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</si>
  <si>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</si>
  <si>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</si>
  <si>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</si>
  <si>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</si>
  <si>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</si>
  <si>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</si>
  <si>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</si>
  <si>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</si>
  <si>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</si>
  <si>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</si>
  <si>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</si>
  <si>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</si>
  <si>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</si>
  <si>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</si>
  <si>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</si>
  <si>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</si>
  <si>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</si>
  <si>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</si>
  <si>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</si>
  <si>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</si>
  <si>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1 人口の推移</t>
  </si>
  <si>
    <t>2 年齢別人口</t>
  </si>
  <si>
    <t>3 年齢別人口の推移</t>
  </si>
  <si>
    <t>人口密度
(人/㎢)</t>
  </si>
  <si>
    <t>（単位：人)</t>
  </si>
  <si>
    <t>フィリピン</t>
  </si>
  <si>
    <t>中国</t>
  </si>
  <si>
    <t>タイ</t>
  </si>
  <si>
    <t>フランス</t>
  </si>
  <si>
    <t>婚姻(件数)</t>
  </si>
  <si>
    <t>婚姻率(‰)</t>
  </si>
  <si>
    <t>離婚(件数)</t>
  </si>
  <si>
    <t>離婚率(‰)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</si>
  <si>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</si>
  <si>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</si>
  <si>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</si>
  <si>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</si>
  <si>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</si>
  <si>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</si>
  <si>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</si>
  <si>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</si>
  <si>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</si>
  <si>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大山</t>
  </si>
  <si>
    <t>味間</t>
  </si>
  <si>
    <t>城南</t>
  </si>
  <si>
    <t>5 人口動態</t>
  </si>
  <si>
    <t>6 婚姻及び離婚</t>
  </si>
  <si>
    <t>7 転入前住所地(都道府県)別人口</t>
  </si>
  <si>
    <t>8 地区別世帯数及び人口</t>
  </si>
  <si>
    <t>9 町字別人口</t>
  </si>
  <si>
    <t>9 町字別人口(つづき)</t>
  </si>
  <si>
    <t>音羽グリーンタウン</t>
  </si>
  <si>
    <t>リバーサイド野中</t>
  </si>
  <si>
    <t>人口</t>
  </si>
  <si>
    <t>町字名</t>
  </si>
  <si>
    <t>転入前の住所</t>
  </si>
  <si>
    <t>平成24年</t>
  </si>
  <si>
    <t>年　齢</t>
  </si>
  <si>
    <t>年　度</t>
  </si>
  <si>
    <t>資料：市民生活部市民課　各年9月末現在</t>
  </si>
  <si>
    <t>資料：市民生活部市民課</t>
  </si>
  <si>
    <t>区　分</t>
  </si>
  <si>
    <t>人　口</t>
  </si>
  <si>
    <t>(単位：戸、人)</t>
  </si>
  <si>
    <t>（単位：戸、人)</t>
  </si>
  <si>
    <t>平成25年</t>
  </si>
  <si>
    <t>(単位：人)</t>
  </si>
  <si>
    <t>日本人人口</t>
  </si>
  <si>
    <t>高齢化率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</si>
  <si>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</si>
  <si>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</si>
  <si>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平成26年</t>
  </si>
  <si>
    <t>平成27年</t>
  </si>
  <si>
    <t>平成28年</t>
  </si>
  <si>
    <t>平成29年</t>
  </si>
  <si>
    <t>平成30年</t>
  </si>
  <si>
    <t>２　人口</t>
  </si>
  <si>
    <t>1 人口の推移</t>
  </si>
  <si>
    <t>2 年齢別人口</t>
  </si>
  <si>
    <t>3 年齢別人口の推移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</si>
  <si>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</si>
  <si>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</si>
  <si>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</si>
  <si>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</si>
  <si>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</si>
  <si>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戻る</t>
  </si>
  <si>
    <t>令和元年</t>
  </si>
  <si>
    <t>令和2年</t>
  </si>
  <si>
    <t>令和元年</t>
  </si>
  <si>
    <t>令和3年</t>
  </si>
  <si>
    <t>西紀南</t>
  </si>
  <si>
    <t>西紀中</t>
  </si>
  <si>
    <t>西紀北</t>
  </si>
  <si>
    <t>令和4年</t>
  </si>
  <si>
    <t>桜ヶ丘</t>
  </si>
  <si>
    <t>曽地奥</t>
  </si>
  <si>
    <t>野々垣</t>
  </si>
  <si>
    <t>井串</t>
  </si>
  <si>
    <t>西紀南合計</t>
  </si>
  <si>
    <t>西紀中合計</t>
  </si>
  <si>
    <t>西紀北合計</t>
  </si>
  <si>
    <t>野中</t>
  </si>
  <si>
    <t>ひまわり</t>
  </si>
  <si>
    <t>(注)住民基本台帳法及び外国人登録法（平成24年7月8日まで）に基づく。人口密度は、平成元年以前は376.17㎢、</t>
  </si>
  <si>
    <t>　　平成２年から平成６年までは377.64㎢、平成７年からは377.61㎢、平成27年からは377.59㎢で算出した。</t>
  </si>
  <si>
    <t>令和5年</t>
  </si>
  <si>
    <t>資料：市民生活部市民課　令和5年9月末日現在</t>
  </si>
  <si>
    <t>資料：市民生活部市民課　令和4年度</t>
  </si>
  <si>
    <t>資料：市民生活部市民課　令和5年9月末現在</t>
  </si>
  <si>
    <t>資料：市民生活部市民課　令和5年9月末現在</t>
  </si>
  <si>
    <t>4 外国人数</t>
  </si>
  <si>
    <t>4 外国人数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</si>
</sst>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81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vertical="center"/>
    </xf>
    <xf numFmtId="181" fontId="7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right" vertical="center"/>
    </xf>
    <xf numFmtId="38" fontId="7" fillId="0" borderId="1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3" xfId="63" applyFont="1" applyFill="1" applyBorder="1" applyAlignment="1">
      <alignment horizontal="center" vertical="center"/>
      <protection/>
    </xf>
    <xf numFmtId="178" fontId="7" fillId="0" borderId="0" xfId="49" applyNumberFormat="1" applyFont="1" applyFill="1" applyAlignment="1">
      <alignment horizontal="right" vertical="center"/>
    </xf>
    <xf numFmtId="178" fontId="7" fillId="0" borderId="10" xfId="49" applyNumberFormat="1" applyFont="1" applyFill="1" applyBorder="1" applyAlignment="1">
      <alignment horizontal="center" vertical="center" wrapText="1"/>
    </xf>
    <xf numFmtId="178" fontId="7" fillId="0" borderId="10" xfId="49" applyNumberFormat="1" applyFont="1" applyFill="1" applyBorder="1" applyAlignment="1">
      <alignment horizontal="center" vertical="center"/>
    </xf>
    <xf numFmtId="178" fontId="7" fillId="0" borderId="15" xfId="49" applyNumberFormat="1" applyFont="1" applyFill="1" applyBorder="1" applyAlignment="1">
      <alignment horizontal="center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16" xfId="49" applyNumberFormat="1" applyFont="1" applyFill="1" applyBorder="1" applyAlignment="1">
      <alignment horizontal="right" vertical="center"/>
    </xf>
    <xf numFmtId="178" fontId="7" fillId="0" borderId="12" xfId="49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63" applyFont="1" applyFill="1" applyAlignment="1">
      <alignment horizontal="left" vertical="center"/>
      <protection/>
    </xf>
    <xf numFmtId="178" fontId="8" fillId="0" borderId="0" xfId="49" applyNumberFormat="1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horizontal="left" vertical="center"/>
    </xf>
    <xf numFmtId="0" fontId="8" fillId="0" borderId="0" xfId="62" applyFont="1" applyFill="1" applyAlignment="1">
      <alignment vertical="center"/>
      <protection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2" applyFont="1" applyFill="1" applyAlignment="1">
      <alignment vertical="center"/>
      <protection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10" fillId="0" borderId="0" xfId="49" applyFont="1" applyFill="1" applyBorder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11" xfId="63" applyFont="1" applyFill="1" applyBorder="1" applyAlignment="1">
      <alignment vertical="center"/>
      <protection/>
    </xf>
    <xf numFmtId="38" fontId="7" fillId="0" borderId="17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 indent="1"/>
    </xf>
    <xf numFmtId="38" fontId="7" fillId="0" borderId="18" xfId="49" applyFont="1" applyFill="1" applyBorder="1" applyAlignment="1">
      <alignment horizontal="left" vertical="center" indent="1"/>
    </xf>
    <xf numFmtId="38" fontId="9" fillId="0" borderId="0" xfId="49" applyFont="1" applyFill="1" applyBorder="1" applyAlignment="1">
      <alignment horizontal="left" vertical="center"/>
    </xf>
    <xf numFmtId="178" fontId="7" fillId="0" borderId="0" xfId="49" applyNumberFormat="1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left" vertical="center" indent="1"/>
    </xf>
    <xf numFmtId="38" fontId="7" fillId="0" borderId="20" xfId="49" applyFont="1" applyFill="1" applyBorder="1" applyAlignment="1">
      <alignment vertical="center"/>
    </xf>
    <xf numFmtId="0" fontId="7" fillId="0" borderId="17" xfId="63" applyFont="1" applyFill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vertical="center"/>
    </xf>
    <xf numFmtId="176" fontId="7" fillId="0" borderId="11" xfId="63" applyNumberFormat="1" applyFont="1" applyFill="1" applyBorder="1" applyAlignment="1">
      <alignment horizontal="left" vertical="center"/>
      <protection/>
    </xf>
    <xf numFmtId="176" fontId="7" fillId="0" borderId="18" xfId="63" applyNumberFormat="1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left" vertical="center"/>
    </xf>
    <xf numFmtId="38" fontId="7" fillId="0" borderId="21" xfId="49" applyFont="1" applyFill="1" applyBorder="1" applyAlignment="1">
      <alignment horizontal="left" vertical="center" indent="1"/>
    </xf>
    <xf numFmtId="38" fontId="7" fillId="0" borderId="22" xfId="49" applyFont="1" applyFill="1" applyBorder="1" applyAlignment="1">
      <alignment horizontal="left" vertical="center"/>
    </xf>
    <xf numFmtId="38" fontId="7" fillId="0" borderId="23" xfId="49" applyFont="1" applyFill="1" applyBorder="1" applyAlignment="1">
      <alignment horizontal="left" vertical="center" indent="1"/>
    </xf>
    <xf numFmtId="38" fontId="7" fillId="0" borderId="24" xfId="49" applyFont="1" applyFill="1" applyBorder="1" applyAlignment="1">
      <alignment horizontal="left" vertical="center" indent="1"/>
    </xf>
    <xf numFmtId="38" fontId="7" fillId="0" borderId="0" xfId="49" applyFont="1" applyFill="1" applyBorder="1" applyAlignment="1">
      <alignment horizontal="left" vertical="center" indent="1"/>
    </xf>
    <xf numFmtId="38" fontId="7" fillId="0" borderId="25" xfId="49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19" xfId="49" applyFont="1" applyFill="1" applyBorder="1" applyAlignment="1">
      <alignment horizontal="left" vertical="center"/>
    </xf>
    <xf numFmtId="180" fontId="7" fillId="0" borderId="18" xfId="49" applyNumberFormat="1" applyFont="1" applyFill="1" applyBorder="1" applyAlignment="1">
      <alignment horizontal="left" vertical="center"/>
    </xf>
    <xf numFmtId="40" fontId="7" fillId="0" borderId="20" xfId="49" applyNumberFormat="1" applyFont="1" applyFill="1" applyBorder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7" fillId="0" borderId="0" xfId="64" applyFont="1" applyFill="1" applyBorder="1" applyAlignment="1">
      <alignment vertical="center"/>
      <protection/>
    </xf>
    <xf numFmtId="0" fontId="7" fillId="0" borderId="20" xfId="64" applyFont="1" applyFill="1" applyBorder="1" applyAlignment="1">
      <alignment vertical="center"/>
      <protection/>
    </xf>
    <xf numFmtId="0" fontId="7" fillId="0" borderId="26" xfId="64" applyFont="1" applyFill="1" applyBorder="1" applyAlignment="1">
      <alignment horizontal="center" vertical="center"/>
      <protection/>
    </xf>
    <xf numFmtId="177" fontId="7" fillId="0" borderId="0" xfId="64" applyNumberFormat="1" applyFont="1" applyFill="1" applyBorder="1" applyAlignment="1">
      <alignment vertical="center"/>
      <protection/>
    </xf>
    <xf numFmtId="38" fontId="7" fillId="34" borderId="13" xfId="49" applyFont="1" applyFill="1" applyBorder="1" applyAlignment="1">
      <alignment horizontal="center" vertical="center"/>
    </xf>
    <xf numFmtId="38" fontId="7" fillId="34" borderId="14" xfId="49" applyFont="1" applyFill="1" applyBorder="1" applyAlignment="1">
      <alignment horizontal="center" vertical="center"/>
    </xf>
    <xf numFmtId="38" fontId="7" fillId="34" borderId="25" xfId="49" applyFont="1" applyFill="1" applyBorder="1" applyAlignment="1">
      <alignment horizontal="center" vertical="center"/>
    </xf>
    <xf numFmtId="38" fontId="7" fillId="34" borderId="11" xfId="49" applyFont="1" applyFill="1" applyBorder="1" applyAlignment="1">
      <alignment horizontal="left" vertical="center"/>
    </xf>
    <xf numFmtId="38" fontId="7" fillId="34" borderId="11" xfId="49" applyFont="1" applyFill="1" applyBorder="1" applyAlignment="1">
      <alignment horizontal="left" vertical="center" indent="1"/>
    </xf>
    <xf numFmtId="38" fontId="7" fillId="34" borderId="17" xfId="49" applyFont="1" applyFill="1" applyBorder="1" applyAlignment="1">
      <alignment horizontal="left" vertical="center"/>
    </xf>
    <xf numFmtId="38" fontId="7" fillId="34" borderId="19" xfId="49" applyFont="1" applyFill="1" applyBorder="1" applyAlignment="1">
      <alignment horizontal="left" vertical="center" indent="1"/>
    </xf>
    <xf numFmtId="38" fontId="7" fillId="34" borderId="18" xfId="49" applyFont="1" applyFill="1" applyBorder="1" applyAlignment="1">
      <alignment horizontal="left" vertical="center" indent="1"/>
    </xf>
    <xf numFmtId="38" fontId="10" fillId="34" borderId="0" xfId="49" applyFont="1" applyFill="1" applyBorder="1" applyAlignment="1">
      <alignment vertical="center"/>
    </xf>
    <xf numFmtId="38" fontId="10" fillId="34" borderId="0" xfId="49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7" fillId="0" borderId="25" xfId="64" applyFont="1" applyFill="1" applyBorder="1" applyAlignment="1">
      <alignment horizontal="center" vertical="center"/>
      <protection/>
    </xf>
    <xf numFmtId="38" fontId="10" fillId="33" borderId="29" xfId="49" applyFont="1" applyFill="1" applyBorder="1" applyAlignment="1">
      <alignment vertical="center"/>
    </xf>
    <xf numFmtId="38" fontId="10" fillId="33" borderId="0" xfId="49" applyFont="1" applyFill="1" applyBorder="1" applyAlignment="1">
      <alignment horizontal="right" vertical="center"/>
    </xf>
    <xf numFmtId="38" fontId="7" fillId="33" borderId="0" xfId="49" applyFont="1" applyFill="1" applyBorder="1" applyAlignment="1">
      <alignment horizontal="right" vertical="center"/>
    </xf>
    <xf numFmtId="178" fontId="7" fillId="0" borderId="11" xfId="49" applyNumberFormat="1" applyFont="1" applyFill="1" applyBorder="1" applyAlignment="1">
      <alignment horizontal="center" vertical="center"/>
    </xf>
    <xf numFmtId="38" fontId="10" fillId="33" borderId="0" xfId="49" applyFont="1" applyFill="1" applyBorder="1" applyAlignment="1">
      <alignment vertical="center"/>
    </xf>
    <xf numFmtId="181" fontId="10" fillId="33" borderId="0" xfId="49" applyNumberFormat="1" applyFont="1" applyFill="1" applyAlignment="1">
      <alignment vertical="center"/>
    </xf>
    <xf numFmtId="182" fontId="10" fillId="33" borderId="0" xfId="49" applyNumberFormat="1" applyFont="1" applyFill="1" applyAlignment="1">
      <alignment vertical="center"/>
    </xf>
    <xf numFmtId="38" fontId="7" fillId="0" borderId="11" xfId="49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78" fontId="10" fillId="33" borderId="0" xfId="49" applyNumberFormat="1" applyFont="1" applyFill="1" applyAlignment="1">
      <alignment horizontal="right" vertical="center"/>
    </xf>
    <xf numFmtId="177" fontId="7" fillId="0" borderId="20" xfId="64" applyNumberFormat="1" applyFont="1" applyFill="1" applyBorder="1" applyAlignment="1">
      <alignment vertical="center"/>
      <protection/>
    </xf>
    <xf numFmtId="38" fontId="7" fillId="0" borderId="30" xfId="49" applyFont="1" applyFill="1" applyBorder="1" applyAlignment="1">
      <alignment vertical="center"/>
    </xf>
    <xf numFmtId="0" fontId="8" fillId="33" borderId="0" xfId="61" applyFont="1" applyFill="1" applyAlignment="1">
      <alignment horizontal="left" vertical="center"/>
      <protection/>
    </xf>
    <xf numFmtId="0" fontId="7" fillId="33" borderId="0" xfId="61" applyFont="1" applyFill="1">
      <alignment vertical="center"/>
      <protection/>
    </xf>
    <xf numFmtId="0" fontId="12" fillId="33" borderId="0" xfId="43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38" fontId="1" fillId="33" borderId="0" xfId="43" applyNumberFormat="1" applyFill="1" applyAlignment="1" applyProtection="1">
      <alignment horizontal="right" vertical="center"/>
      <protection/>
    </xf>
    <xf numFmtId="38" fontId="7" fillId="0" borderId="21" xfId="49" applyFont="1" applyFill="1" applyBorder="1" applyAlignment="1">
      <alignment horizontal="left" vertical="center" shrinkToFit="1"/>
    </xf>
    <xf numFmtId="38" fontId="7" fillId="0" borderId="23" xfId="49" applyFont="1" applyFill="1" applyBorder="1" applyAlignment="1">
      <alignment horizontal="left" vertical="center"/>
    </xf>
    <xf numFmtId="40" fontId="7" fillId="0" borderId="30" xfId="49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38" fontId="13" fillId="33" borderId="0" xfId="43" applyNumberFormat="1" applyFont="1" applyFill="1" applyAlignment="1" applyProtection="1">
      <alignment horizontal="right" vertical="center"/>
      <protection/>
    </xf>
    <xf numFmtId="38" fontId="6" fillId="0" borderId="0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40" fontId="6" fillId="0" borderId="20" xfId="49" applyNumberFormat="1" applyFont="1" applyFill="1" applyBorder="1" applyAlignment="1">
      <alignment vertical="center"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178" fontId="6" fillId="0" borderId="30" xfId="49" applyNumberFormat="1" applyFont="1" applyFill="1" applyBorder="1" applyAlignment="1">
      <alignment horizontal="right" vertical="center"/>
    </xf>
    <xf numFmtId="178" fontId="6" fillId="0" borderId="20" xfId="49" applyNumberFormat="1" applyFont="1" applyFill="1" applyBorder="1" applyAlignment="1">
      <alignment horizontal="right" vertical="center"/>
    </xf>
    <xf numFmtId="178" fontId="10" fillId="33" borderId="0" xfId="49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78" fontId="6" fillId="0" borderId="20" xfId="49" applyNumberFormat="1" applyFont="1" applyFill="1" applyBorder="1" applyAlignment="1">
      <alignment horizontal="center" vertical="center"/>
    </xf>
    <xf numFmtId="0" fontId="6" fillId="0" borderId="26" xfId="64" applyFont="1" applyFill="1" applyBorder="1" applyAlignment="1">
      <alignment horizontal="center" vertical="center"/>
      <protection/>
    </xf>
    <xf numFmtId="177" fontId="6" fillId="0" borderId="0" xfId="64" applyNumberFormat="1" applyFont="1" applyFill="1" applyBorder="1" applyAlignment="1">
      <alignment vertical="center"/>
      <protection/>
    </xf>
    <xf numFmtId="177" fontId="6" fillId="0" borderId="20" xfId="64" applyNumberFormat="1" applyFont="1" applyFill="1" applyBorder="1" applyAlignment="1">
      <alignment vertical="center"/>
      <protection/>
    </xf>
    <xf numFmtId="38" fontId="6" fillId="0" borderId="26" xfId="49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49" fillId="0" borderId="22" xfId="49" applyFont="1" applyFill="1" applyBorder="1" applyAlignment="1">
      <alignment horizontal="left" vertical="center"/>
    </xf>
    <xf numFmtId="4" fontId="7" fillId="0" borderId="0" xfId="49" applyNumberFormat="1" applyFont="1" applyFill="1" applyBorder="1" applyAlignment="1">
      <alignment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181" fontId="6" fillId="0" borderId="20" xfId="49" applyNumberFormat="1" applyFont="1" applyFill="1" applyBorder="1" applyAlignment="1">
      <alignment vertical="center"/>
    </xf>
    <xf numFmtId="182" fontId="6" fillId="0" borderId="20" xfId="49" applyNumberFormat="1" applyFont="1" applyFill="1" applyBorder="1" applyAlignment="1">
      <alignment vertical="center"/>
    </xf>
    <xf numFmtId="38" fontId="49" fillId="0" borderId="11" xfId="49" applyFont="1" applyFill="1" applyBorder="1" applyAlignment="1">
      <alignment horizontal="left" vertical="center" indent="1"/>
    </xf>
    <xf numFmtId="38" fontId="1" fillId="33" borderId="0" xfId="43" applyNumberFormat="1" applyFont="1" applyFill="1" applyAlignment="1" applyProtection="1">
      <alignment horizontal="right" vertical="center"/>
      <protection/>
    </xf>
    <xf numFmtId="38" fontId="7" fillId="0" borderId="13" xfId="49" applyFont="1" applyFill="1" applyBorder="1" applyAlignment="1">
      <alignment horizontal="center" vertical="center" wrapText="1"/>
    </xf>
    <xf numFmtId="38" fontId="7" fillId="0" borderId="31" xfId="49" applyFont="1" applyFill="1" applyBorder="1" applyAlignment="1">
      <alignment horizontal="center" vertical="center" wrapText="1"/>
    </xf>
    <xf numFmtId="38" fontId="7" fillId="0" borderId="14" xfId="49" applyFont="1" applyFill="1" applyBorder="1" applyAlignment="1">
      <alignment horizontal="center" vertical="center" wrapText="1"/>
    </xf>
    <xf numFmtId="182" fontId="7" fillId="0" borderId="14" xfId="49" applyNumberFormat="1" applyFont="1" applyFill="1" applyBorder="1" applyAlignment="1">
      <alignment horizontal="center" vertical="center" wrapText="1"/>
    </xf>
    <xf numFmtId="182" fontId="7" fillId="0" borderId="10" xfId="49" applyNumberFormat="1" applyFont="1" applyFill="1" applyBorder="1" applyAlignment="1">
      <alignment horizontal="center" vertical="center" wrapText="1"/>
    </xf>
    <xf numFmtId="182" fontId="7" fillId="0" borderId="25" xfId="49" applyNumberFormat="1" applyFont="1" applyFill="1" applyBorder="1" applyAlignment="1">
      <alignment horizontal="center" vertical="center" wrapText="1"/>
    </xf>
    <xf numFmtId="182" fontId="7" fillId="0" borderId="15" xfId="49" applyNumberFormat="1" applyFont="1" applyFill="1" applyBorder="1" applyAlignment="1">
      <alignment horizontal="center" vertical="center" wrapText="1"/>
    </xf>
    <xf numFmtId="181" fontId="7" fillId="0" borderId="32" xfId="49" applyNumberFormat="1" applyFont="1" applyFill="1" applyBorder="1" applyAlignment="1">
      <alignment horizontal="center" vertical="center" wrapText="1"/>
    </xf>
    <xf numFmtId="181" fontId="7" fillId="0" borderId="24" xfId="49" applyNumberFormat="1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178" fontId="7" fillId="0" borderId="33" xfId="49" applyNumberFormat="1" applyFont="1" applyFill="1" applyBorder="1" applyAlignment="1">
      <alignment horizontal="center" vertical="center" wrapText="1"/>
    </xf>
    <xf numFmtId="178" fontId="7" fillId="0" borderId="27" xfId="49" applyNumberFormat="1" applyFont="1" applyFill="1" applyBorder="1" applyAlignment="1">
      <alignment horizontal="center" vertical="center" wrapText="1"/>
    </xf>
    <xf numFmtId="178" fontId="7" fillId="0" borderId="32" xfId="49" applyNumberFormat="1" applyFont="1" applyFill="1" applyBorder="1" applyAlignment="1">
      <alignment horizontal="center" vertical="center" wrapText="1"/>
    </xf>
    <xf numFmtId="178" fontId="7" fillId="0" borderId="24" xfId="49" applyNumberFormat="1" applyFont="1" applyFill="1" applyBorder="1" applyAlignment="1">
      <alignment horizontal="center" vertical="center" wrapText="1"/>
    </xf>
    <xf numFmtId="178" fontId="7" fillId="0" borderId="14" xfId="49" applyNumberFormat="1" applyFont="1" applyFill="1" applyBorder="1" applyAlignment="1">
      <alignment horizontal="center" vertical="center"/>
    </xf>
    <xf numFmtId="178" fontId="7" fillId="0" borderId="25" xfId="49" applyNumberFormat="1" applyFont="1" applyFill="1" applyBorder="1" applyAlignment="1">
      <alignment horizontal="center" vertical="center"/>
    </xf>
    <xf numFmtId="178" fontId="7" fillId="0" borderId="34" xfId="49" applyNumberFormat="1" applyFont="1" applyFill="1" applyBorder="1" applyAlignment="1">
      <alignment horizontal="center" vertical="center"/>
    </xf>
    <xf numFmtId="178" fontId="7" fillId="0" borderId="19" xfId="49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標準_Sheet1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F14" sqref="F14"/>
    </sheetView>
  </sheetViews>
  <sheetFormatPr defaultColWidth="2.625" defaultRowHeight="18" customHeight="1"/>
  <cols>
    <col min="1" max="1" width="2.625" style="120" customWidth="1"/>
    <col min="2" max="2" width="40.625" style="120" customWidth="1"/>
    <col min="3" max="16384" width="2.625" style="120" customWidth="1"/>
  </cols>
  <sheetData>
    <row r="3" ht="18" customHeight="1">
      <c r="B3" s="119" t="s">
        <v>514</v>
      </c>
    </row>
    <row r="5" ht="18" customHeight="1">
      <c r="B5" s="121" t="s">
        <v>515</v>
      </c>
    </row>
    <row r="6" ht="18" customHeight="1">
      <c r="B6" s="121" t="s">
        <v>516</v>
      </c>
    </row>
    <row r="7" ht="18" customHeight="1">
      <c r="B7" s="121" t="s">
        <v>517</v>
      </c>
    </row>
    <row r="8" ht="18" customHeight="1">
      <c r="B8" s="121" t="s">
        <v>549</v>
      </c>
    </row>
    <row r="9" ht="18" customHeight="1">
      <c r="B9" s="121" t="s">
        <v>518</v>
      </c>
    </row>
    <row r="10" ht="18" customHeight="1">
      <c r="B10" s="121" t="s">
        <v>519</v>
      </c>
    </row>
    <row r="11" ht="18" customHeight="1">
      <c r="B11" s="121" t="s">
        <v>520</v>
      </c>
    </row>
    <row r="12" ht="18" customHeight="1">
      <c r="B12" s="121" t="s">
        <v>521</v>
      </c>
    </row>
    <row r="13" ht="18" customHeight="1">
      <c r="B13" s="121" t="s">
        <v>522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0"/>
  <sheetViews>
    <sheetView showGridLines="0" zoomScalePageLayoutView="0" workbookViewId="0" topLeftCell="A1">
      <pane xSplit="1" ySplit="3" topLeftCell="B4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P25" sqref="P25"/>
    </sheetView>
  </sheetViews>
  <sheetFormatPr defaultColWidth="9.625" defaultRowHeight="15" customHeight="1"/>
  <cols>
    <col min="1" max="1" width="15.875" style="14" customWidth="1"/>
    <col min="2" max="5" width="6.125" style="16" customWidth="1"/>
    <col min="6" max="6" width="14.875" style="16" customWidth="1"/>
    <col min="7" max="10" width="6.125" style="16" customWidth="1"/>
    <col min="11" max="11" width="9.625" style="16" customWidth="1"/>
    <col min="12" max="16384" width="9.625" style="16" customWidth="1"/>
  </cols>
  <sheetData>
    <row r="1" spans="1:10" s="35" customFormat="1" ht="15" customHeight="1">
      <c r="A1" s="42" t="s">
        <v>487</v>
      </c>
      <c r="B1" s="58"/>
      <c r="C1" s="58"/>
      <c r="D1" s="58"/>
      <c r="E1" s="58"/>
      <c r="J1" s="123" t="s">
        <v>523</v>
      </c>
    </row>
    <row r="2" spans="5:10" ht="15" customHeight="1" thickBot="1">
      <c r="E2" s="18"/>
      <c r="F2" s="14"/>
      <c r="J2" s="16" t="s">
        <v>462</v>
      </c>
    </row>
    <row r="3" spans="1:10" ht="15" customHeight="1">
      <c r="A3" s="17" t="s">
        <v>492</v>
      </c>
      <c r="B3" s="19" t="s">
        <v>491</v>
      </c>
      <c r="C3" s="19" t="s">
        <v>4</v>
      </c>
      <c r="D3" s="19" t="s">
        <v>5</v>
      </c>
      <c r="E3" s="19" t="s">
        <v>1</v>
      </c>
      <c r="F3" s="19" t="s">
        <v>492</v>
      </c>
      <c r="G3" s="19" t="s">
        <v>491</v>
      </c>
      <c r="H3" s="19" t="s">
        <v>4</v>
      </c>
      <c r="I3" s="19" t="s">
        <v>5</v>
      </c>
      <c r="J3" s="79" t="s">
        <v>1</v>
      </c>
    </row>
    <row r="4" spans="1:10" ht="15" customHeight="1">
      <c r="A4" s="54" t="s">
        <v>237</v>
      </c>
      <c r="B4" s="149">
        <v>39662</v>
      </c>
      <c r="C4" s="149">
        <v>19014</v>
      </c>
      <c r="D4" s="149">
        <v>20648</v>
      </c>
      <c r="E4" s="149">
        <v>17804</v>
      </c>
      <c r="F4" s="74" t="s">
        <v>158</v>
      </c>
      <c r="G4" s="16">
        <v>98</v>
      </c>
      <c r="H4" s="16">
        <v>43</v>
      </c>
      <c r="I4" s="16">
        <v>55</v>
      </c>
      <c r="J4" s="16">
        <v>52</v>
      </c>
    </row>
    <row r="5" spans="1:10" s="14" customFormat="1" ht="15" customHeight="1">
      <c r="A5" s="56" t="s">
        <v>138</v>
      </c>
      <c r="B5" s="16">
        <v>11526</v>
      </c>
      <c r="C5" s="16">
        <v>5479</v>
      </c>
      <c r="D5" s="16">
        <v>6047</v>
      </c>
      <c r="E5" s="16">
        <v>5338</v>
      </c>
      <c r="F5" s="74" t="s">
        <v>264</v>
      </c>
      <c r="G5" s="16">
        <v>145</v>
      </c>
      <c r="H5" s="16">
        <v>74</v>
      </c>
      <c r="I5" s="16">
        <v>71</v>
      </c>
      <c r="J5" s="16">
        <v>70</v>
      </c>
    </row>
    <row r="6" spans="1:10" s="14" customFormat="1" ht="15" customHeight="1">
      <c r="A6" s="56" t="s">
        <v>139</v>
      </c>
      <c r="B6" s="16">
        <v>2826</v>
      </c>
      <c r="C6" s="16">
        <v>1349</v>
      </c>
      <c r="D6" s="16">
        <v>1477</v>
      </c>
      <c r="E6" s="16">
        <v>1274</v>
      </c>
      <c r="F6" s="74" t="s">
        <v>265</v>
      </c>
      <c r="G6" s="16">
        <v>17</v>
      </c>
      <c r="H6" s="16">
        <v>8</v>
      </c>
      <c r="I6" s="16">
        <v>9</v>
      </c>
      <c r="J6" s="16">
        <v>10</v>
      </c>
    </row>
    <row r="7" spans="1:10" s="14" customFormat="1" ht="15" customHeight="1">
      <c r="A7" s="56" t="s">
        <v>140</v>
      </c>
      <c r="B7" s="16">
        <v>2750</v>
      </c>
      <c r="C7" s="16">
        <v>1331</v>
      </c>
      <c r="D7" s="16">
        <v>1419</v>
      </c>
      <c r="E7" s="16">
        <v>1300</v>
      </c>
      <c r="F7" s="74" t="s">
        <v>266</v>
      </c>
      <c r="G7" s="16">
        <v>126</v>
      </c>
      <c r="H7" s="16">
        <v>65</v>
      </c>
      <c r="I7" s="16">
        <v>61</v>
      </c>
      <c r="J7" s="16">
        <v>58</v>
      </c>
    </row>
    <row r="8" spans="1:10" s="14" customFormat="1" ht="15" customHeight="1">
      <c r="A8" s="56" t="s">
        <v>141</v>
      </c>
      <c r="B8" s="16">
        <v>3692</v>
      </c>
      <c r="C8" s="16">
        <v>1797</v>
      </c>
      <c r="D8" s="16">
        <v>1895</v>
      </c>
      <c r="E8" s="16">
        <v>1623</v>
      </c>
      <c r="F8" s="74" t="s">
        <v>267</v>
      </c>
      <c r="G8" s="16">
        <v>79</v>
      </c>
      <c r="H8" s="16">
        <v>33</v>
      </c>
      <c r="I8" s="16">
        <v>46</v>
      </c>
      <c r="J8" s="16">
        <v>42</v>
      </c>
    </row>
    <row r="9" spans="1:10" s="14" customFormat="1" ht="15" customHeight="1">
      <c r="A9" s="56" t="s">
        <v>142</v>
      </c>
      <c r="B9" s="16">
        <v>15740</v>
      </c>
      <c r="C9" s="16">
        <v>7543</v>
      </c>
      <c r="D9" s="16">
        <v>8197</v>
      </c>
      <c r="E9" s="16">
        <v>6912</v>
      </c>
      <c r="F9" s="75" t="s">
        <v>159</v>
      </c>
      <c r="G9" s="149">
        <v>2730</v>
      </c>
      <c r="H9" s="149">
        <v>1327</v>
      </c>
      <c r="I9" s="149">
        <v>1403</v>
      </c>
      <c r="J9" s="149">
        <v>1230</v>
      </c>
    </row>
    <row r="10" spans="1:10" s="14" customFormat="1" ht="15" customHeight="1">
      <c r="A10" s="56" t="s">
        <v>143</v>
      </c>
      <c r="B10" s="16">
        <v>3128</v>
      </c>
      <c r="C10" s="16">
        <v>1515</v>
      </c>
      <c r="D10" s="16">
        <v>1613</v>
      </c>
      <c r="E10" s="16">
        <v>1357</v>
      </c>
      <c r="F10" s="74" t="s">
        <v>268</v>
      </c>
      <c r="G10" s="16">
        <v>136</v>
      </c>
      <c r="H10" s="16">
        <v>69</v>
      </c>
      <c r="I10" s="16">
        <v>67</v>
      </c>
      <c r="J10" s="16">
        <v>60</v>
      </c>
    </row>
    <row r="11" spans="1:10" s="14" customFormat="1" ht="15" customHeight="1">
      <c r="A11" s="56" t="s">
        <v>505</v>
      </c>
      <c r="B11" s="16">
        <v>38644</v>
      </c>
      <c r="C11" s="16">
        <v>18645</v>
      </c>
      <c r="D11" s="16">
        <v>19999</v>
      </c>
      <c r="E11" s="16"/>
      <c r="F11" s="74" t="s">
        <v>269</v>
      </c>
      <c r="G11" s="16">
        <v>110</v>
      </c>
      <c r="H11" s="16">
        <v>59</v>
      </c>
      <c r="I11" s="16">
        <v>51</v>
      </c>
      <c r="J11" s="16">
        <v>56</v>
      </c>
    </row>
    <row r="12" spans="1:10" s="14" customFormat="1" ht="15" customHeight="1">
      <c r="A12" s="56" t="s">
        <v>144</v>
      </c>
      <c r="B12" s="16">
        <v>1018</v>
      </c>
      <c r="C12" s="16">
        <v>369</v>
      </c>
      <c r="D12" s="16">
        <v>649</v>
      </c>
      <c r="E12" s="16"/>
      <c r="F12" s="74" t="s">
        <v>270</v>
      </c>
      <c r="G12" s="16">
        <v>178</v>
      </c>
      <c r="H12" s="16">
        <v>82</v>
      </c>
      <c r="I12" s="16">
        <v>96</v>
      </c>
      <c r="J12" s="16">
        <v>67</v>
      </c>
    </row>
    <row r="13" spans="1:10" s="14" customFormat="1" ht="15" customHeight="1">
      <c r="A13" s="56" t="s">
        <v>65</v>
      </c>
      <c r="B13" s="16">
        <v>14219</v>
      </c>
      <c r="C13" s="16">
        <v>6261</v>
      </c>
      <c r="D13" s="16">
        <v>7958</v>
      </c>
      <c r="E13" s="16"/>
      <c r="F13" s="74" t="s">
        <v>271</v>
      </c>
      <c r="G13" s="16">
        <v>56</v>
      </c>
      <c r="H13" s="16">
        <v>28</v>
      </c>
      <c r="I13" s="16">
        <v>28</v>
      </c>
      <c r="J13" s="16">
        <v>23</v>
      </c>
    </row>
    <row r="14" spans="1:10" s="14" customFormat="1" ht="15" customHeight="1">
      <c r="A14" s="56" t="s">
        <v>506</v>
      </c>
      <c r="B14" s="153">
        <v>35.85043618576975</v>
      </c>
      <c r="C14" s="153">
        <v>32.92836857052698</v>
      </c>
      <c r="D14" s="153">
        <v>38.541263076327006</v>
      </c>
      <c r="E14" s="153"/>
      <c r="F14" s="74" t="s">
        <v>272</v>
      </c>
      <c r="G14" s="16">
        <v>107</v>
      </c>
      <c r="H14" s="16">
        <v>52</v>
      </c>
      <c r="I14" s="16">
        <v>55</v>
      </c>
      <c r="J14" s="16">
        <v>48</v>
      </c>
    </row>
    <row r="15" spans="1:10" ht="15" customHeight="1">
      <c r="A15" s="54" t="s">
        <v>145</v>
      </c>
      <c r="B15" s="149">
        <v>3192</v>
      </c>
      <c r="C15" s="149">
        <v>1463</v>
      </c>
      <c r="D15" s="149">
        <v>1729</v>
      </c>
      <c r="E15" s="149">
        <v>1599</v>
      </c>
      <c r="F15" s="74" t="s">
        <v>273</v>
      </c>
      <c r="G15" s="16">
        <v>139</v>
      </c>
      <c r="H15" s="16">
        <v>71</v>
      </c>
      <c r="I15" s="16">
        <v>68</v>
      </c>
      <c r="J15" s="16">
        <v>57</v>
      </c>
    </row>
    <row r="16" spans="1:10" ht="15" customHeight="1">
      <c r="A16" s="56" t="s">
        <v>238</v>
      </c>
      <c r="B16" s="16">
        <v>463</v>
      </c>
      <c r="C16" s="16">
        <v>207</v>
      </c>
      <c r="D16" s="16">
        <v>256</v>
      </c>
      <c r="E16" s="16">
        <v>231</v>
      </c>
      <c r="F16" s="74" t="s">
        <v>274</v>
      </c>
      <c r="G16" s="16">
        <v>682</v>
      </c>
      <c r="H16" s="16">
        <v>331</v>
      </c>
      <c r="I16" s="16">
        <v>351</v>
      </c>
      <c r="J16" s="16">
        <v>316</v>
      </c>
    </row>
    <row r="17" spans="1:10" ht="15" customHeight="1">
      <c r="A17" s="56" t="s">
        <v>239</v>
      </c>
      <c r="B17" s="16">
        <v>355</v>
      </c>
      <c r="C17" s="16">
        <v>176</v>
      </c>
      <c r="D17" s="16">
        <v>179</v>
      </c>
      <c r="E17" s="16">
        <v>200</v>
      </c>
      <c r="F17" s="74" t="s">
        <v>275</v>
      </c>
      <c r="G17" s="16">
        <v>135</v>
      </c>
      <c r="H17" s="16">
        <v>64</v>
      </c>
      <c r="I17" s="16">
        <v>71</v>
      </c>
      <c r="J17" s="16">
        <v>54</v>
      </c>
    </row>
    <row r="18" spans="1:10" ht="15" customHeight="1">
      <c r="A18" s="56" t="s">
        <v>240</v>
      </c>
      <c r="B18" s="16">
        <v>406</v>
      </c>
      <c r="C18" s="16">
        <v>196</v>
      </c>
      <c r="D18" s="16">
        <v>210</v>
      </c>
      <c r="E18" s="16">
        <v>205</v>
      </c>
      <c r="F18" s="74" t="s">
        <v>276</v>
      </c>
      <c r="G18" s="16">
        <v>53</v>
      </c>
      <c r="H18" s="16">
        <v>21</v>
      </c>
      <c r="I18" s="16">
        <v>32</v>
      </c>
      <c r="J18" s="16">
        <v>19</v>
      </c>
    </row>
    <row r="19" spans="1:10" ht="15" customHeight="1">
      <c r="A19" s="56" t="s">
        <v>241</v>
      </c>
      <c r="B19" s="16">
        <v>183</v>
      </c>
      <c r="C19" s="16">
        <v>76</v>
      </c>
      <c r="D19" s="16">
        <v>107</v>
      </c>
      <c r="E19" s="16">
        <v>89</v>
      </c>
      <c r="F19" s="74" t="s">
        <v>277</v>
      </c>
      <c r="G19" s="16">
        <v>31</v>
      </c>
      <c r="H19" s="16">
        <v>14</v>
      </c>
      <c r="I19" s="16">
        <v>17</v>
      </c>
      <c r="J19" s="16">
        <v>12</v>
      </c>
    </row>
    <row r="20" spans="1:10" ht="15" customHeight="1">
      <c r="A20" s="56" t="s">
        <v>242</v>
      </c>
      <c r="B20" s="16">
        <v>466</v>
      </c>
      <c r="C20" s="16">
        <v>220</v>
      </c>
      <c r="D20" s="16">
        <v>246</v>
      </c>
      <c r="E20" s="16">
        <v>218</v>
      </c>
      <c r="F20" s="74" t="s">
        <v>278</v>
      </c>
      <c r="G20" s="16">
        <v>68</v>
      </c>
      <c r="H20" s="16">
        <v>32</v>
      </c>
      <c r="I20" s="16">
        <v>36</v>
      </c>
      <c r="J20" s="16">
        <v>27</v>
      </c>
    </row>
    <row r="21" spans="1:10" ht="15" customHeight="1">
      <c r="A21" s="56" t="s">
        <v>243</v>
      </c>
      <c r="B21" s="16">
        <v>71</v>
      </c>
      <c r="C21" s="16">
        <v>23</v>
      </c>
      <c r="D21" s="16">
        <v>48</v>
      </c>
      <c r="E21" s="16">
        <v>49</v>
      </c>
      <c r="F21" s="74" t="s">
        <v>279</v>
      </c>
      <c r="G21" s="16">
        <v>27</v>
      </c>
      <c r="H21" s="16">
        <v>13</v>
      </c>
      <c r="I21" s="16">
        <v>14</v>
      </c>
      <c r="J21" s="16">
        <v>15</v>
      </c>
    </row>
    <row r="22" spans="1:10" ht="15" customHeight="1">
      <c r="A22" s="56" t="s">
        <v>146</v>
      </c>
      <c r="B22" s="16">
        <v>234</v>
      </c>
      <c r="C22" s="16">
        <v>104</v>
      </c>
      <c r="D22" s="16">
        <v>130</v>
      </c>
      <c r="E22" s="16">
        <v>111</v>
      </c>
      <c r="F22" s="74" t="s">
        <v>280</v>
      </c>
      <c r="G22" s="16">
        <v>22</v>
      </c>
      <c r="H22" s="16">
        <v>11</v>
      </c>
      <c r="I22" s="16">
        <v>11</v>
      </c>
      <c r="J22" s="16">
        <v>9</v>
      </c>
    </row>
    <row r="23" spans="1:10" ht="15" customHeight="1">
      <c r="A23" s="56" t="s">
        <v>147</v>
      </c>
      <c r="B23" s="16">
        <v>205</v>
      </c>
      <c r="C23" s="16">
        <v>95</v>
      </c>
      <c r="D23" s="16">
        <v>110</v>
      </c>
      <c r="E23" s="16">
        <v>108</v>
      </c>
      <c r="F23" s="74" t="s">
        <v>281</v>
      </c>
      <c r="G23" s="16">
        <v>66</v>
      </c>
      <c r="H23" s="16">
        <v>31</v>
      </c>
      <c r="I23" s="16">
        <v>35</v>
      </c>
      <c r="J23" s="16">
        <v>25</v>
      </c>
    </row>
    <row r="24" spans="1:10" ht="15" customHeight="1">
      <c r="A24" s="56" t="s">
        <v>244</v>
      </c>
      <c r="B24" s="16">
        <v>36</v>
      </c>
      <c r="C24" s="16">
        <v>13</v>
      </c>
      <c r="D24" s="16">
        <v>23</v>
      </c>
      <c r="E24" s="16">
        <v>20</v>
      </c>
      <c r="F24" s="74" t="s">
        <v>282</v>
      </c>
      <c r="G24" s="16">
        <v>25</v>
      </c>
      <c r="H24" s="16">
        <v>10</v>
      </c>
      <c r="I24" s="16">
        <v>15</v>
      </c>
      <c r="J24" s="16">
        <v>12</v>
      </c>
    </row>
    <row r="25" spans="1:10" ht="15" customHeight="1">
      <c r="A25" s="56" t="s">
        <v>245</v>
      </c>
      <c r="B25" s="16">
        <v>186</v>
      </c>
      <c r="C25" s="16">
        <v>88</v>
      </c>
      <c r="D25" s="16">
        <v>98</v>
      </c>
      <c r="E25" s="16">
        <v>87</v>
      </c>
      <c r="F25" s="74" t="s">
        <v>283</v>
      </c>
      <c r="G25" s="16">
        <v>78</v>
      </c>
      <c r="H25" s="16">
        <v>35</v>
      </c>
      <c r="I25" s="16">
        <v>43</v>
      </c>
      <c r="J25" s="16">
        <v>35</v>
      </c>
    </row>
    <row r="26" spans="1:10" ht="15" customHeight="1">
      <c r="A26" s="56" t="s">
        <v>246</v>
      </c>
      <c r="B26" s="16">
        <v>107</v>
      </c>
      <c r="C26" s="16">
        <v>42</v>
      </c>
      <c r="D26" s="16">
        <v>65</v>
      </c>
      <c r="E26" s="16">
        <v>60</v>
      </c>
      <c r="F26" s="74" t="s">
        <v>284</v>
      </c>
      <c r="G26" s="16">
        <v>817</v>
      </c>
      <c r="H26" s="16">
        <v>404</v>
      </c>
      <c r="I26" s="16">
        <v>413</v>
      </c>
      <c r="J26" s="16">
        <v>395</v>
      </c>
    </row>
    <row r="27" spans="1:6" ht="15" customHeight="1">
      <c r="A27" s="56" t="s">
        <v>247</v>
      </c>
      <c r="B27" s="16">
        <v>111</v>
      </c>
      <c r="C27" s="16">
        <v>46</v>
      </c>
      <c r="D27" s="16">
        <v>65</v>
      </c>
      <c r="E27" s="16">
        <v>54</v>
      </c>
      <c r="F27" s="74"/>
    </row>
    <row r="28" spans="1:10" ht="15" customHeight="1">
      <c r="A28" s="56" t="s">
        <v>148</v>
      </c>
      <c r="B28" s="16">
        <v>130</v>
      </c>
      <c r="C28" s="16">
        <v>63</v>
      </c>
      <c r="D28" s="16">
        <v>67</v>
      </c>
      <c r="E28" s="16">
        <v>57</v>
      </c>
      <c r="F28" s="75" t="s">
        <v>160</v>
      </c>
      <c r="G28" s="149">
        <v>2648</v>
      </c>
      <c r="H28" s="149">
        <v>1267</v>
      </c>
      <c r="I28" s="149">
        <v>1381</v>
      </c>
      <c r="J28" s="149">
        <v>1188</v>
      </c>
    </row>
    <row r="29" spans="1:10" ht="15" customHeight="1">
      <c r="A29" s="56" t="s">
        <v>149</v>
      </c>
      <c r="B29" s="16">
        <v>63</v>
      </c>
      <c r="C29" s="16">
        <v>31</v>
      </c>
      <c r="D29" s="16">
        <v>32</v>
      </c>
      <c r="E29" s="16">
        <v>28</v>
      </c>
      <c r="F29" s="74" t="s">
        <v>285</v>
      </c>
      <c r="G29" s="16">
        <v>65</v>
      </c>
      <c r="H29" s="16">
        <v>32</v>
      </c>
      <c r="I29" s="16">
        <v>33</v>
      </c>
      <c r="J29" s="16">
        <v>27</v>
      </c>
    </row>
    <row r="30" spans="1:10" ht="15" customHeight="1">
      <c r="A30" s="56" t="s">
        <v>248</v>
      </c>
      <c r="B30" s="16">
        <v>70</v>
      </c>
      <c r="C30" s="16">
        <v>37</v>
      </c>
      <c r="D30" s="16">
        <v>33</v>
      </c>
      <c r="E30" s="16">
        <v>30</v>
      </c>
      <c r="F30" s="74" t="s">
        <v>286</v>
      </c>
      <c r="G30" s="16">
        <v>157</v>
      </c>
      <c r="H30" s="16">
        <v>77</v>
      </c>
      <c r="I30" s="16">
        <v>80</v>
      </c>
      <c r="J30" s="16">
        <v>61</v>
      </c>
    </row>
    <row r="31" spans="1:10" ht="15" customHeight="1">
      <c r="A31" s="56" t="s">
        <v>249</v>
      </c>
      <c r="B31" s="16">
        <v>106</v>
      </c>
      <c r="C31" s="16">
        <v>46</v>
      </c>
      <c r="D31" s="16">
        <v>60</v>
      </c>
      <c r="E31" s="16">
        <v>52</v>
      </c>
      <c r="F31" s="74" t="s">
        <v>287</v>
      </c>
      <c r="G31" s="16">
        <v>58</v>
      </c>
      <c r="H31" s="16">
        <v>28</v>
      </c>
      <c r="I31" s="16">
        <v>30</v>
      </c>
      <c r="J31" s="16">
        <v>26</v>
      </c>
    </row>
    <row r="32" spans="1:10" ht="15" customHeight="1">
      <c r="A32" s="54" t="s">
        <v>150</v>
      </c>
      <c r="B32" s="149">
        <v>2074</v>
      </c>
      <c r="C32" s="149">
        <v>997</v>
      </c>
      <c r="D32" s="149">
        <v>1077</v>
      </c>
      <c r="E32" s="149">
        <v>915</v>
      </c>
      <c r="F32" s="74" t="s">
        <v>288</v>
      </c>
      <c r="G32" s="16">
        <v>75</v>
      </c>
      <c r="H32" s="16">
        <v>31</v>
      </c>
      <c r="I32" s="16">
        <v>44</v>
      </c>
      <c r="J32" s="16">
        <v>33</v>
      </c>
    </row>
    <row r="33" spans="1:10" ht="15" customHeight="1">
      <c r="A33" s="56" t="s">
        <v>250</v>
      </c>
      <c r="B33" s="16">
        <v>422</v>
      </c>
      <c r="C33" s="16">
        <v>212</v>
      </c>
      <c r="D33" s="16">
        <v>210</v>
      </c>
      <c r="E33" s="16">
        <v>166</v>
      </c>
      <c r="F33" s="74" t="s">
        <v>289</v>
      </c>
      <c r="G33" s="16">
        <v>108</v>
      </c>
      <c r="H33" s="16">
        <v>45</v>
      </c>
      <c r="I33" s="16">
        <v>63</v>
      </c>
      <c r="J33" s="16">
        <v>45</v>
      </c>
    </row>
    <row r="34" spans="1:10" ht="15" customHeight="1">
      <c r="A34" s="56" t="s">
        <v>151</v>
      </c>
      <c r="B34" s="16">
        <v>47</v>
      </c>
      <c r="C34" s="16">
        <v>24</v>
      </c>
      <c r="D34" s="16">
        <v>23</v>
      </c>
      <c r="E34" s="16">
        <v>31</v>
      </c>
      <c r="F34" s="74" t="s">
        <v>290</v>
      </c>
      <c r="G34" s="16">
        <v>117</v>
      </c>
      <c r="H34" s="16">
        <v>54</v>
      </c>
      <c r="I34" s="16">
        <v>63</v>
      </c>
      <c r="J34" s="16">
        <v>49</v>
      </c>
    </row>
    <row r="35" spans="1:10" ht="15" customHeight="1">
      <c r="A35" s="56" t="s">
        <v>251</v>
      </c>
      <c r="B35" s="16">
        <v>589</v>
      </c>
      <c r="C35" s="16">
        <v>277</v>
      </c>
      <c r="D35" s="16">
        <v>312</v>
      </c>
      <c r="E35" s="16">
        <v>272</v>
      </c>
      <c r="F35" s="74" t="s">
        <v>291</v>
      </c>
      <c r="G35" s="16">
        <v>81</v>
      </c>
      <c r="H35" s="16">
        <v>45</v>
      </c>
      <c r="I35" s="16">
        <v>36</v>
      </c>
      <c r="J35" s="16">
        <v>33</v>
      </c>
    </row>
    <row r="36" spans="1:10" ht="15" customHeight="1">
      <c r="A36" s="56" t="s">
        <v>252</v>
      </c>
      <c r="B36" s="16">
        <v>88</v>
      </c>
      <c r="C36" s="16">
        <v>41</v>
      </c>
      <c r="D36" s="16">
        <v>47</v>
      </c>
      <c r="E36" s="16">
        <v>38</v>
      </c>
      <c r="F36" s="74" t="s">
        <v>292</v>
      </c>
      <c r="G36" s="16">
        <v>447</v>
      </c>
      <c r="H36" s="16">
        <v>218</v>
      </c>
      <c r="I36" s="16">
        <v>229</v>
      </c>
      <c r="J36" s="16">
        <v>214</v>
      </c>
    </row>
    <row r="37" spans="1:10" ht="15" customHeight="1">
      <c r="A37" s="56" t="s">
        <v>253</v>
      </c>
      <c r="B37" s="16">
        <v>81</v>
      </c>
      <c r="C37" s="16">
        <v>42</v>
      </c>
      <c r="D37" s="16">
        <v>39</v>
      </c>
      <c r="E37" s="16">
        <v>32</v>
      </c>
      <c r="F37" s="74" t="s">
        <v>293</v>
      </c>
      <c r="G37" s="16">
        <v>1102</v>
      </c>
      <c r="H37" s="16">
        <v>520</v>
      </c>
      <c r="I37" s="16">
        <v>582</v>
      </c>
      <c r="J37" s="16">
        <v>467</v>
      </c>
    </row>
    <row r="38" spans="1:10" ht="15" customHeight="1">
      <c r="A38" s="56" t="s">
        <v>152</v>
      </c>
      <c r="B38" s="16">
        <v>107</v>
      </c>
      <c r="C38" s="16">
        <v>46</v>
      </c>
      <c r="D38" s="16">
        <v>61</v>
      </c>
      <c r="E38" s="16">
        <v>43</v>
      </c>
      <c r="F38" s="74" t="s">
        <v>294</v>
      </c>
      <c r="G38" s="16">
        <v>98</v>
      </c>
      <c r="H38" s="16">
        <v>51</v>
      </c>
      <c r="I38" s="16">
        <v>47</v>
      </c>
      <c r="J38" s="16">
        <v>48</v>
      </c>
    </row>
    <row r="39" spans="1:10" ht="15" customHeight="1">
      <c r="A39" s="56" t="s">
        <v>153</v>
      </c>
      <c r="B39" s="16">
        <v>54</v>
      </c>
      <c r="C39" s="16">
        <v>27</v>
      </c>
      <c r="D39" s="16">
        <v>27</v>
      </c>
      <c r="E39" s="16">
        <v>25</v>
      </c>
      <c r="F39" s="77" t="s">
        <v>295</v>
      </c>
      <c r="G39" s="154">
        <v>340</v>
      </c>
      <c r="H39" s="154">
        <v>166</v>
      </c>
      <c r="I39" s="154">
        <v>174</v>
      </c>
      <c r="J39" s="154">
        <v>185</v>
      </c>
    </row>
    <row r="40" spans="1:10" ht="15" customHeight="1">
      <c r="A40" s="56" t="s">
        <v>154</v>
      </c>
      <c r="B40" s="16">
        <v>110</v>
      </c>
      <c r="C40" s="16">
        <v>52</v>
      </c>
      <c r="D40" s="16">
        <v>58</v>
      </c>
      <c r="E40" s="16">
        <v>50</v>
      </c>
      <c r="F40" s="75" t="s">
        <v>161</v>
      </c>
      <c r="G40" s="16">
        <v>1704</v>
      </c>
      <c r="H40" s="16">
        <v>821</v>
      </c>
      <c r="I40" s="16">
        <v>883</v>
      </c>
      <c r="J40" s="16">
        <v>752</v>
      </c>
    </row>
    <row r="41" spans="1:10" ht="15" customHeight="1">
      <c r="A41" s="56" t="s">
        <v>254</v>
      </c>
      <c r="B41" s="16">
        <v>132</v>
      </c>
      <c r="C41" s="16">
        <v>62</v>
      </c>
      <c r="D41" s="16">
        <v>70</v>
      </c>
      <c r="E41" s="16">
        <v>56</v>
      </c>
      <c r="F41" s="74" t="s">
        <v>296</v>
      </c>
      <c r="G41" s="16">
        <v>206</v>
      </c>
      <c r="H41" s="16">
        <v>103</v>
      </c>
      <c r="I41" s="16">
        <v>103</v>
      </c>
      <c r="J41" s="16">
        <v>101</v>
      </c>
    </row>
    <row r="42" spans="1:10" ht="15" customHeight="1">
      <c r="A42" s="56" t="s">
        <v>255</v>
      </c>
      <c r="B42" s="16">
        <v>115</v>
      </c>
      <c r="C42" s="16">
        <v>53</v>
      </c>
      <c r="D42" s="16">
        <v>62</v>
      </c>
      <c r="E42" s="16">
        <v>39</v>
      </c>
      <c r="F42" s="74" t="s">
        <v>297</v>
      </c>
      <c r="G42" s="16">
        <v>97</v>
      </c>
      <c r="H42" s="16">
        <v>48</v>
      </c>
      <c r="I42" s="16">
        <v>49</v>
      </c>
      <c r="J42" s="16">
        <v>47</v>
      </c>
    </row>
    <row r="43" spans="1:10" ht="15" customHeight="1">
      <c r="A43" s="56" t="s">
        <v>256</v>
      </c>
      <c r="B43" s="16">
        <v>94</v>
      </c>
      <c r="C43" s="16">
        <v>41</v>
      </c>
      <c r="D43" s="16">
        <v>53</v>
      </c>
      <c r="E43" s="16">
        <v>40</v>
      </c>
      <c r="F43" s="74" t="s">
        <v>298</v>
      </c>
      <c r="G43" s="16">
        <v>110</v>
      </c>
      <c r="H43" s="16">
        <v>50</v>
      </c>
      <c r="I43" s="16">
        <v>60</v>
      </c>
      <c r="J43" s="16">
        <v>42</v>
      </c>
    </row>
    <row r="44" spans="1:10" ht="15" customHeight="1">
      <c r="A44" s="56" t="s">
        <v>257</v>
      </c>
      <c r="B44" s="16">
        <v>93</v>
      </c>
      <c r="C44" s="16">
        <v>51</v>
      </c>
      <c r="D44" s="16">
        <v>42</v>
      </c>
      <c r="E44" s="16">
        <v>41</v>
      </c>
      <c r="F44" s="74" t="s">
        <v>299</v>
      </c>
      <c r="G44" s="16">
        <v>38</v>
      </c>
      <c r="H44" s="16">
        <v>19</v>
      </c>
      <c r="I44" s="16">
        <v>19</v>
      </c>
      <c r="J44" s="16">
        <v>17</v>
      </c>
    </row>
    <row r="45" spans="1:10" ht="15" customHeight="1">
      <c r="A45" s="56" t="s">
        <v>155</v>
      </c>
      <c r="B45" s="16">
        <v>37</v>
      </c>
      <c r="C45" s="16">
        <v>19</v>
      </c>
      <c r="D45" s="16">
        <v>18</v>
      </c>
      <c r="E45" s="16">
        <v>15</v>
      </c>
      <c r="F45" s="74" t="s">
        <v>300</v>
      </c>
      <c r="G45" s="16">
        <v>51</v>
      </c>
      <c r="H45" s="16">
        <v>23</v>
      </c>
      <c r="I45" s="16">
        <v>28</v>
      </c>
      <c r="J45" s="16">
        <v>26</v>
      </c>
    </row>
    <row r="46" spans="1:10" ht="15" customHeight="1">
      <c r="A46" s="56" t="s">
        <v>156</v>
      </c>
      <c r="B46" s="16">
        <v>64</v>
      </c>
      <c r="C46" s="16">
        <v>32</v>
      </c>
      <c r="D46" s="16">
        <v>32</v>
      </c>
      <c r="E46" s="16">
        <v>50</v>
      </c>
      <c r="F46" s="74" t="s">
        <v>301</v>
      </c>
      <c r="G46" s="16">
        <v>85</v>
      </c>
      <c r="H46" s="16">
        <v>40</v>
      </c>
      <c r="I46" s="16">
        <v>45</v>
      </c>
      <c r="J46" s="16">
        <v>36</v>
      </c>
    </row>
    <row r="47" spans="1:10" ht="15" customHeight="1">
      <c r="A47" s="56" t="s">
        <v>258</v>
      </c>
      <c r="B47" s="16">
        <v>41</v>
      </c>
      <c r="C47" s="16">
        <v>18</v>
      </c>
      <c r="D47" s="16">
        <v>23</v>
      </c>
      <c r="E47" s="16">
        <v>17</v>
      </c>
      <c r="F47" s="74" t="s">
        <v>302</v>
      </c>
      <c r="G47" s="16">
        <v>42</v>
      </c>
      <c r="H47" s="16">
        <v>22</v>
      </c>
      <c r="I47" s="16">
        <v>20</v>
      </c>
      <c r="J47" s="16">
        <v>17</v>
      </c>
    </row>
    <row r="48" spans="1:10" ht="15" customHeight="1">
      <c r="A48" s="54" t="s">
        <v>157</v>
      </c>
      <c r="B48" s="149">
        <v>882</v>
      </c>
      <c r="C48" s="149">
        <v>425</v>
      </c>
      <c r="D48" s="149">
        <v>457</v>
      </c>
      <c r="E48" s="149">
        <v>406</v>
      </c>
      <c r="F48" s="74" t="s">
        <v>303</v>
      </c>
      <c r="G48" s="16">
        <v>62</v>
      </c>
      <c r="H48" s="16">
        <v>25</v>
      </c>
      <c r="I48" s="16">
        <v>37</v>
      </c>
      <c r="J48" s="16">
        <v>22</v>
      </c>
    </row>
    <row r="49" spans="1:10" ht="15" customHeight="1">
      <c r="A49" s="56" t="s">
        <v>259</v>
      </c>
      <c r="B49" s="16">
        <v>113</v>
      </c>
      <c r="C49" s="16">
        <v>49</v>
      </c>
      <c r="D49" s="16">
        <v>64</v>
      </c>
      <c r="E49" s="16">
        <v>49</v>
      </c>
      <c r="F49" s="74" t="s">
        <v>162</v>
      </c>
      <c r="G49" s="16">
        <v>126</v>
      </c>
      <c r="H49" s="16">
        <v>61</v>
      </c>
      <c r="I49" s="16">
        <v>65</v>
      </c>
      <c r="J49" s="16">
        <v>52</v>
      </c>
    </row>
    <row r="50" spans="1:10" ht="15" customHeight="1">
      <c r="A50" s="56" t="s">
        <v>260</v>
      </c>
      <c r="B50" s="16">
        <v>113</v>
      </c>
      <c r="C50" s="16">
        <v>57</v>
      </c>
      <c r="D50" s="16">
        <v>56</v>
      </c>
      <c r="E50" s="16">
        <v>50</v>
      </c>
      <c r="F50" s="74" t="s">
        <v>304</v>
      </c>
      <c r="G50" s="16">
        <v>94</v>
      </c>
      <c r="H50" s="16">
        <v>47</v>
      </c>
      <c r="I50" s="16">
        <v>47</v>
      </c>
      <c r="J50" s="16">
        <v>40</v>
      </c>
    </row>
    <row r="51" spans="1:10" ht="15" customHeight="1">
      <c r="A51" s="56" t="s">
        <v>261</v>
      </c>
      <c r="B51" s="16">
        <v>47</v>
      </c>
      <c r="C51" s="16">
        <v>25</v>
      </c>
      <c r="D51" s="16">
        <v>22</v>
      </c>
      <c r="E51" s="16">
        <v>20</v>
      </c>
      <c r="F51" s="74" t="s">
        <v>532</v>
      </c>
      <c r="G51" s="155">
        <v>28</v>
      </c>
      <c r="H51" s="16">
        <v>13</v>
      </c>
      <c r="I51" s="16">
        <v>15</v>
      </c>
      <c r="J51" s="16">
        <v>10</v>
      </c>
    </row>
    <row r="52" spans="1:10" ht="15" customHeight="1">
      <c r="A52" s="56" t="s">
        <v>262</v>
      </c>
      <c r="B52" s="16">
        <v>56</v>
      </c>
      <c r="C52" s="16">
        <v>26</v>
      </c>
      <c r="D52" s="16">
        <v>30</v>
      </c>
      <c r="E52" s="16">
        <v>23</v>
      </c>
      <c r="F52" s="74" t="s">
        <v>305</v>
      </c>
      <c r="G52" s="16">
        <v>185</v>
      </c>
      <c r="H52" s="16">
        <v>100</v>
      </c>
      <c r="I52" s="16">
        <v>85</v>
      </c>
      <c r="J52" s="16">
        <v>83</v>
      </c>
    </row>
    <row r="53" spans="1:10" ht="15" customHeight="1" thickBot="1">
      <c r="A53" s="57" t="s">
        <v>263</v>
      </c>
      <c r="B53" s="150">
        <v>88</v>
      </c>
      <c r="C53" s="150">
        <v>45</v>
      </c>
      <c r="D53" s="150">
        <v>43</v>
      </c>
      <c r="E53" s="150">
        <v>32</v>
      </c>
      <c r="F53" s="76" t="s">
        <v>533</v>
      </c>
      <c r="G53" s="150">
        <v>103</v>
      </c>
      <c r="H53" s="150">
        <v>45</v>
      </c>
      <c r="I53" s="150">
        <v>58</v>
      </c>
      <c r="J53" s="150">
        <v>46</v>
      </c>
    </row>
    <row r="54" spans="6:10" ht="15" customHeight="1">
      <c r="F54" s="35"/>
      <c r="G54" s="35"/>
      <c r="H54" s="35"/>
      <c r="I54" s="35"/>
      <c r="J54" s="35"/>
    </row>
    <row r="55" spans="6:10" ht="15" customHeight="1">
      <c r="F55" s="35"/>
      <c r="G55" s="35"/>
      <c r="H55" s="35"/>
      <c r="I55" s="35"/>
      <c r="J55" s="35"/>
    </row>
    <row r="56" spans="1:10" s="35" customFormat="1" ht="15" customHeight="1">
      <c r="A56" s="58" t="s">
        <v>488</v>
      </c>
      <c r="B56" s="58"/>
      <c r="C56" s="58"/>
      <c r="D56" s="58"/>
      <c r="E56" s="58"/>
      <c r="F56" s="14"/>
      <c r="G56" s="14"/>
      <c r="H56" s="14"/>
      <c r="I56" s="14"/>
      <c r="J56" s="14"/>
    </row>
    <row r="57" spans="5:10" s="14" customFormat="1" ht="15" customHeight="1" thickBot="1">
      <c r="E57" s="18"/>
      <c r="J57" s="18" t="s">
        <v>462</v>
      </c>
    </row>
    <row r="58" spans="1:10" ht="15" customHeight="1">
      <c r="A58" s="17" t="s">
        <v>492</v>
      </c>
      <c r="B58" s="19" t="s">
        <v>491</v>
      </c>
      <c r="C58" s="19" t="s">
        <v>4</v>
      </c>
      <c r="D58" s="19" t="s">
        <v>5</v>
      </c>
      <c r="E58" s="19" t="s">
        <v>1</v>
      </c>
      <c r="F58" s="19" t="s">
        <v>492</v>
      </c>
      <c r="G58" s="19" t="s">
        <v>491</v>
      </c>
      <c r="H58" s="19" t="s">
        <v>4</v>
      </c>
      <c r="I58" s="19" t="s">
        <v>5</v>
      </c>
      <c r="J58" s="79" t="s">
        <v>1</v>
      </c>
    </row>
    <row r="59" spans="1:10" ht="15" customHeight="1">
      <c r="A59" s="56" t="s">
        <v>534</v>
      </c>
      <c r="B59" s="16">
        <v>135</v>
      </c>
      <c r="C59" s="16">
        <v>60</v>
      </c>
      <c r="D59" s="16">
        <v>75</v>
      </c>
      <c r="E59" s="16">
        <v>61</v>
      </c>
      <c r="F59" s="74" t="s">
        <v>535</v>
      </c>
      <c r="G59" s="16">
        <v>33</v>
      </c>
      <c r="H59" s="16">
        <v>16</v>
      </c>
      <c r="I59" s="16">
        <v>17</v>
      </c>
      <c r="J59" s="16">
        <v>16</v>
      </c>
    </row>
    <row r="60" spans="1:10" ht="15" customHeight="1">
      <c r="A60" s="56" t="s">
        <v>163</v>
      </c>
      <c r="B60" s="16">
        <v>8</v>
      </c>
      <c r="C60" s="16">
        <v>5</v>
      </c>
      <c r="D60" s="16">
        <v>3</v>
      </c>
      <c r="E60" s="16">
        <v>5</v>
      </c>
      <c r="F60" s="74" t="s">
        <v>342</v>
      </c>
      <c r="G60" s="16">
        <v>121</v>
      </c>
      <c r="H60" s="16">
        <v>68</v>
      </c>
      <c r="I60" s="16">
        <v>53</v>
      </c>
      <c r="J60" s="16">
        <v>48</v>
      </c>
    </row>
    <row r="61" spans="1:10" ht="15" customHeight="1">
      <c r="A61" s="56" t="s">
        <v>306</v>
      </c>
      <c r="B61" s="16">
        <v>11</v>
      </c>
      <c r="C61" s="16">
        <v>6</v>
      </c>
      <c r="D61" s="16">
        <v>5</v>
      </c>
      <c r="E61" s="16">
        <v>5</v>
      </c>
      <c r="F61" s="74" t="s">
        <v>343</v>
      </c>
      <c r="G61" s="16">
        <v>27</v>
      </c>
      <c r="H61" s="16">
        <v>12</v>
      </c>
      <c r="I61" s="16">
        <v>15</v>
      </c>
      <c r="J61" s="16">
        <v>14</v>
      </c>
    </row>
    <row r="62" spans="1:10" ht="15" customHeight="1">
      <c r="A62" s="56" t="s">
        <v>307</v>
      </c>
      <c r="B62" s="16">
        <v>54</v>
      </c>
      <c r="C62" s="16">
        <v>23</v>
      </c>
      <c r="D62" s="16">
        <v>31</v>
      </c>
      <c r="E62" s="16">
        <v>28</v>
      </c>
      <c r="F62" s="74" t="s">
        <v>344</v>
      </c>
      <c r="G62" s="16">
        <v>72</v>
      </c>
      <c r="H62" s="16">
        <v>38</v>
      </c>
      <c r="I62" s="16">
        <v>34</v>
      </c>
      <c r="J62" s="16">
        <v>34</v>
      </c>
    </row>
    <row r="63" spans="1:10" ht="15" customHeight="1">
      <c r="A63" s="56" t="s">
        <v>308</v>
      </c>
      <c r="B63" s="16">
        <v>113</v>
      </c>
      <c r="C63" s="16">
        <v>55</v>
      </c>
      <c r="D63" s="16">
        <v>58</v>
      </c>
      <c r="E63" s="16">
        <v>47</v>
      </c>
      <c r="F63" s="74" t="s">
        <v>345</v>
      </c>
      <c r="G63" s="16">
        <v>68</v>
      </c>
      <c r="H63" s="16">
        <v>27</v>
      </c>
      <c r="I63" s="16">
        <v>41</v>
      </c>
      <c r="J63" s="16">
        <v>29</v>
      </c>
    </row>
    <row r="64" spans="1:10" ht="15" customHeight="1">
      <c r="A64" s="56" t="s">
        <v>309</v>
      </c>
      <c r="B64" s="16">
        <v>99</v>
      </c>
      <c r="C64" s="16">
        <v>51</v>
      </c>
      <c r="D64" s="16">
        <v>48</v>
      </c>
      <c r="E64" s="16">
        <v>39</v>
      </c>
      <c r="F64" s="74" t="s">
        <v>346</v>
      </c>
      <c r="G64" s="16">
        <v>50</v>
      </c>
      <c r="H64" s="16">
        <v>27</v>
      </c>
      <c r="I64" s="16">
        <v>23</v>
      </c>
      <c r="J64" s="16">
        <v>20</v>
      </c>
    </row>
    <row r="65" spans="1:10" ht="15" customHeight="1">
      <c r="A65" s="56" t="s">
        <v>164</v>
      </c>
      <c r="B65" s="16">
        <v>31</v>
      </c>
      <c r="C65" s="16">
        <v>13</v>
      </c>
      <c r="D65" s="16">
        <v>18</v>
      </c>
      <c r="E65" s="16">
        <v>16</v>
      </c>
      <c r="F65" s="74" t="s">
        <v>347</v>
      </c>
      <c r="G65" s="16">
        <v>67</v>
      </c>
      <c r="H65" s="16">
        <v>34</v>
      </c>
      <c r="I65" s="16">
        <v>33</v>
      </c>
      <c r="J65" s="16">
        <v>25</v>
      </c>
    </row>
    <row r="66" spans="1:10" ht="15" customHeight="1">
      <c r="A66" s="56" t="s">
        <v>165</v>
      </c>
      <c r="B66" s="156">
        <v>26</v>
      </c>
      <c r="C66" s="154">
        <v>12</v>
      </c>
      <c r="D66" s="154">
        <v>14</v>
      </c>
      <c r="E66" s="157">
        <v>12</v>
      </c>
      <c r="F66" s="74" t="s">
        <v>348</v>
      </c>
      <c r="G66" s="16">
        <v>76</v>
      </c>
      <c r="H66" s="16">
        <v>34</v>
      </c>
      <c r="I66" s="16">
        <v>42</v>
      </c>
      <c r="J66" s="16">
        <v>40</v>
      </c>
    </row>
    <row r="67" spans="1:10" ht="15" customHeight="1">
      <c r="A67" s="54" t="s">
        <v>166</v>
      </c>
      <c r="B67" s="16">
        <v>363</v>
      </c>
      <c r="C67" s="16">
        <v>180</v>
      </c>
      <c r="D67" s="16">
        <v>183</v>
      </c>
      <c r="E67" s="16">
        <v>165</v>
      </c>
      <c r="F67" s="74" t="s">
        <v>176</v>
      </c>
      <c r="G67" s="16">
        <v>36</v>
      </c>
      <c r="H67" s="16">
        <v>18</v>
      </c>
      <c r="I67" s="16">
        <v>18</v>
      </c>
      <c r="J67" s="16">
        <v>13</v>
      </c>
    </row>
    <row r="68" spans="1:10" ht="15" customHeight="1">
      <c r="A68" s="56" t="s">
        <v>167</v>
      </c>
      <c r="B68" s="16">
        <v>13</v>
      </c>
      <c r="C68" s="16">
        <v>5</v>
      </c>
      <c r="D68" s="16">
        <v>8</v>
      </c>
      <c r="E68" s="16">
        <v>6</v>
      </c>
      <c r="F68" s="74" t="s">
        <v>177</v>
      </c>
      <c r="G68" s="16">
        <v>40</v>
      </c>
      <c r="H68" s="16">
        <v>17</v>
      </c>
      <c r="I68" s="16">
        <v>23</v>
      </c>
      <c r="J68" s="16">
        <v>17</v>
      </c>
    </row>
    <row r="69" spans="1:10" ht="15" customHeight="1">
      <c r="A69" s="56" t="s">
        <v>168</v>
      </c>
      <c r="B69" s="16">
        <v>25</v>
      </c>
      <c r="C69" s="16">
        <v>15</v>
      </c>
      <c r="D69" s="16">
        <v>10</v>
      </c>
      <c r="E69" s="16">
        <v>15</v>
      </c>
      <c r="F69" s="77" t="s">
        <v>349</v>
      </c>
      <c r="G69" s="156">
        <v>67</v>
      </c>
      <c r="H69" s="154">
        <v>33</v>
      </c>
      <c r="I69" s="154">
        <v>34</v>
      </c>
      <c r="J69" s="154">
        <v>35</v>
      </c>
    </row>
    <row r="70" spans="1:10" ht="15" customHeight="1">
      <c r="A70" s="56" t="s">
        <v>169</v>
      </c>
      <c r="B70" s="16">
        <v>58</v>
      </c>
      <c r="C70" s="16">
        <v>31</v>
      </c>
      <c r="D70" s="16">
        <v>27</v>
      </c>
      <c r="E70" s="16">
        <v>27</v>
      </c>
      <c r="F70" s="73" t="s">
        <v>178</v>
      </c>
      <c r="G70" s="16">
        <v>709</v>
      </c>
      <c r="H70" s="16">
        <v>345</v>
      </c>
      <c r="I70" s="16">
        <v>364</v>
      </c>
      <c r="J70" s="16">
        <v>339</v>
      </c>
    </row>
    <row r="71" spans="1:10" ht="15" customHeight="1">
      <c r="A71" s="56" t="s">
        <v>170</v>
      </c>
      <c r="B71" s="16">
        <v>111</v>
      </c>
      <c r="C71" s="16">
        <v>47</v>
      </c>
      <c r="D71" s="16">
        <v>64</v>
      </c>
      <c r="E71" s="16">
        <v>46</v>
      </c>
      <c r="F71" s="74" t="s">
        <v>350</v>
      </c>
      <c r="G71" s="16">
        <v>179</v>
      </c>
      <c r="H71" s="16">
        <v>87</v>
      </c>
      <c r="I71" s="16">
        <v>92</v>
      </c>
      <c r="J71" s="16">
        <v>76</v>
      </c>
    </row>
    <row r="72" spans="1:10" ht="15" customHeight="1">
      <c r="A72" s="56" t="s">
        <v>310</v>
      </c>
      <c r="B72" s="16">
        <v>62</v>
      </c>
      <c r="C72" s="16">
        <v>33</v>
      </c>
      <c r="D72" s="16">
        <v>29</v>
      </c>
      <c r="E72" s="16">
        <v>33</v>
      </c>
      <c r="F72" s="74" t="s">
        <v>179</v>
      </c>
      <c r="G72" s="16">
        <v>87</v>
      </c>
      <c r="H72" s="16">
        <v>47</v>
      </c>
      <c r="I72" s="16">
        <v>40</v>
      </c>
      <c r="J72" s="16">
        <v>43</v>
      </c>
    </row>
    <row r="73" spans="1:10" ht="15" customHeight="1">
      <c r="A73" s="56" t="s">
        <v>311</v>
      </c>
      <c r="B73" s="16">
        <v>71</v>
      </c>
      <c r="C73" s="16">
        <v>36</v>
      </c>
      <c r="D73" s="16">
        <v>35</v>
      </c>
      <c r="E73" s="16">
        <v>29</v>
      </c>
      <c r="F73" s="74" t="s">
        <v>351</v>
      </c>
      <c r="G73" s="16">
        <v>33</v>
      </c>
      <c r="H73" s="16">
        <v>16</v>
      </c>
      <c r="I73" s="16">
        <v>17</v>
      </c>
      <c r="J73" s="16">
        <v>12</v>
      </c>
    </row>
    <row r="74" spans="1:10" ht="15" customHeight="1">
      <c r="A74" s="60" t="s">
        <v>312</v>
      </c>
      <c r="B74" s="156">
        <v>23</v>
      </c>
      <c r="C74" s="154">
        <v>13</v>
      </c>
      <c r="D74" s="154">
        <v>10</v>
      </c>
      <c r="E74" s="157">
        <v>9</v>
      </c>
      <c r="F74" s="74" t="s">
        <v>352</v>
      </c>
      <c r="G74" s="16">
        <v>93</v>
      </c>
      <c r="H74" s="16">
        <v>40</v>
      </c>
      <c r="I74" s="16">
        <v>53</v>
      </c>
      <c r="J74" s="16">
        <v>47</v>
      </c>
    </row>
    <row r="75" spans="1:10" ht="15" customHeight="1">
      <c r="A75" s="55" t="s">
        <v>171</v>
      </c>
      <c r="B75" s="16">
        <v>759</v>
      </c>
      <c r="C75" s="16">
        <v>348</v>
      </c>
      <c r="D75" s="16">
        <v>411</v>
      </c>
      <c r="E75" s="16">
        <v>357</v>
      </c>
      <c r="F75" s="74" t="s">
        <v>353</v>
      </c>
      <c r="G75" s="16">
        <v>104</v>
      </c>
      <c r="H75" s="16">
        <v>51</v>
      </c>
      <c r="I75" s="16">
        <v>53</v>
      </c>
      <c r="J75" s="16">
        <v>54</v>
      </c>
    </row>
    <row r="76" spans="1:10" ht="15" customHeight="1">
      <c r="A76" s="56" t="s">
        <v>313</v>
      </c>
      <c r="B76" s="16">
        <v>45</v>
      </c>
      <c r="C76" s="16">
        <v>21</v>
      </c>
      <c r="D76" s="16">
        <v>24</v>
      </c>
      <c r="E76" s="16">
        <v>20</v>
      </c>
      <c r="F76" s="74" t="s">
        <v>354</v>
      </c>
      <c r="G76" s="16">
        <v>31</v>
      </c>
      <c r="H76" s="16">
        <v>14</v>
      </c>
      <c r="I76" s="16">
        <v>17</v>
      </c>
      <c r="J76" s="16">
        <v>17</v>
      </c>
    </row>
    <row r="77" spans="1:10" ht="15" customHeight="1">
      <c r="A77" s="56" t="s">
        <v>314</v>
      </c>
      <c r="B77" s="16">
        <v>25</v>
      </c>
      <c r="C77" s="16">
        <v>11</v>
      </c>
      <c r="D77" s="16">
        <v>14</v>
      </c>
      <c r="E77" s="16">
        <v>12</v>
      </c>
      <c r="F77" s="74" t="s">
        <v>355</v>
      </c>
      <c r="G77" s="16">
        <v>56</v>
      </c>
      <c r="H77" s="16">
        <v>27</v>
      </c>
      <c r="I77" s="16">
        <v>29</v>
      </c>
      <c r="J77" s="16">
        <v>26</v>
      </c>
    </row>
    <row r="78" spans="1:10" ht="15" customHeight="1">
      <c r="A78" s="56" t="s">
        <v>315</v>
      </c>
      <c r="B78" s="16">
        <v>72</v>
      </c>
      <c r="C78" s="16">
        <v>35</v>
      </c>
      <c r="D78" s="16">
        <v>37</v>
      </c>
      <c r="E78" s="16">
        <v>35</v>
      </c>
      <c r="F78" s="74" t="s">
        <v>356</v>
      </c>
      <c r="G78" s="16">
        <v>53</v>
      </c>
      <c r="H78" s="16">
        <v>27</v>
      </c>
      <c r="I78" s="16">
        <v>26</v>
      </c>
      <c r="J78" s="16">
        <v>29</v>
      </c>
    </row>
    <row r="79" spans="1:10" ht="15" customHeight="1">
      <c r="A79" s="56" t="s">
        <v>316</v>
      </c>
      <c r="B79" s="16">
        <v>124</v>
      </c>
      <c r="C79" s="16">
        <v>56</v>
      </c>
      <c r="D79" s="16">
        <v>68</v>
      </c>
      <c r="E79" s="16">
        <v>56</v>
      </c>
      <c r="F79" s="74" t="s">
        <v>357</v>
      </c>
      <c r="G79" s="16">
        <v>22</v>
      </c>
      <c r="H79" s="16">
        <v>13</v>
      </c>
      <c r="I79" s="16">
        <v>9</v>
      </c>
      <c r="J79" s="16">
        <v>13</v>
      </c>
    </row>
    <row r="80" spans="1:10" ht="15" customHeight="1">
      <c r="A80" s="56" t="s">
        <v>317</v>
      </c>
      <c r="B80" s="16">
        <v>69</v>
      </c>
      <c r="C80" s="16">
        <v>37</v>
      </c>
      <c r="D80" s="16">
        <v>32</v>
      </c>
      <c r="E80" s="16">
        <v>30</v>
      </c>
      <c r="F80" s="74" t="s">
        <v>358</v>
      </c>
      <c r="G80" s="16">
        <v>23</v>
      </c>
      <c r="H80" s="16">
        <v>11</v>
      </c>
      <c r="I80" s="16">
        <v>12</v>
      </c>
      <c r="J80" s="16">
        <v>12</v>
      </c>
    </row>
    <row r="81" spans="1:10" ht="15" customHeight="1">
      <c r="A81" s="56" t="s">
        <v>318</v>
      </c>
      <c r="B81" s="16">
        <v>64</v>
      </c>
      <c r="C81" s="16">
        <v>31</v>
      </c>
      <c r="D81" s="16">
        <v>33</v>
      </c>
      <c r="E81" s="16">
        <v>29</v>
      </c>
      <c r="F81" s="74" t="s">
        <v>359</v>
      </c>
      <c r="G81" s="156">
        <v>28</v>
      </c>
      <c r="H81" s="154">
        <v>12</v>
      </c>
      <c r="I81" s="154">
        <v>16</v>
      </c>
      <c r="J81" s="154">
        <v>10</v>
      </c>
    </row>
    <row r="82" spans="1:10" ht="15" customHeight="1">
      <c r="A82" s="56" t="s">
        <v>319</v>
      </c>
      <c r="B82" s="16">
        <v>161</v>
      </c>
      <c r="C82" s="16">
        <v>75</v>
      </c>
      <c r="D82" s="16">
        <v>86</v>
      </c>
      <c r="E82" s="16">
        <v>68</v>
      </c>
      <c r="F82" s="152" t="s">
        <v>536</v>
      </c>
      <c r="G82" s="16">
        <v>1717</v>
      </c>
      <c r="H82" s="16">
        <v>832</v>
      </c>
      <c r="I82" s="16">
        <v>885</v>
      </c>
      <c r="J82" s="16">
        <v>781</v>
      </c>
    </row>
    <row r="83" spans="1:10" ht="15" customHeight="1">
      <c r="A83" s="56" t="s">
        <v>172</v>
      </c>
      <c r="B83" s="16">
        <v>180</v>
      </c>
      <c r="C83" s="16">
        <v>75</v>
      </c>
      <c r="D83" s="16">
        <v>105</v>
      </c>
      <c r="E83" s="16">
        <v>98</v>
      </c>
      <c r="F83" s="74" t="s">
        <v>360</v>
      </c>
      <c r="G83" s="16">
        <v>482</v>
      </c>
      <c r="H83" s="16">
        <v>239</v>
      </c>
      <c r="I83" s="16">
        <v>243</v>
      </c>
      <c r="J83" s="16">
        <v>216</v>
      </c>
    </row>
    <row r="84" spans="1:10" ht="15" customHeight="1">
      <c r="A84" s="60" t="s">
        <v>320</v>
      </c>
      <c r="B84" s="156">
        <v>19</v>
      </c>
      <c r="C84" s="154">
        <v>7</v>
      </c>
      <c r="D84" s="154">
        <v>12</v>
      </c>
      <c r="E84" s="157">
        <v>9</v>
      </c>
      <c r="F84" s="74" t="s">
        <v>361</v>
      </c>
      <c r="G84" s="16">
        <v>80</v>
      </c>
      <c r="H84" s="16">
        <v>36</v>
      </c>
      <c r="I84" s="16">
        <v>44</v>
      </c>
      <c r="J84" s="16">
        <v>31</v>
      </c>
    </row>
    <row r="85" spans="1:10" ht="15" customHeight="1">
      <c r="A85" s="54" t="s">
        <v>173</v>
      </c>
      <c r="B85" s="16">
        <v>1201</v>
      </c>
      <c r="C85" s="16">
        <v>572</v>
      </c>
      <c r="D85" s="16">
        <v>629</v>
      </c>
      <c r="E85" s="16">
        <v>586</v>
      </c>
      <c r="F85" s="74" t="s">
        <v>362</v>
      </c>
      <c r="G85" s="16">
        <v>67</v>
      </c>
      <c r="H85" s="16">
        <v>31</v>
      </c>
      <c r="I85" s="16">
        <v>36</v>
      </c>
      <c r="J85" s="16">
        <v>28</v>
      </c>
    </row>
    <row r="86" spans="1:10" ht="15" customHeight="1">
      <c r="A86" s="56" t="s">
        <v>321</v>
      </c>
      <c r="B86" s="16">
        <v>135</v>
      </c>
      <c r="C86" s="16">
        <v>57</v>
      </c>
      <c r="D86" s="16">
        <v>78</v>
      </c>
      <c r="E86" s="16">
        <v>63</v>
      </c>
      <c r="F86" s="74" t="s">
        <v>363</v>
      </c>
      <c r="G86" s="16">
        <v>176</v>
      </c>
      <c r="H86" s="16">
        <v>84</v>
      </c>
      <c r="I86" s="16">
        <v>92</v>
      </c>
      <c r="J86" s="16">
        <v>70</v>
      </c>
    </row>
    <row r="87" spans="1:10" ht="15" customHeight="1">
      <c r="A87" s="56" t="s">
        <v>322</v>
      </c>
      <c r="B87" s="16">
        <v>25</v>
      </c>
      <c r="C87" s="16">
        <v>10</v>
      </c>
      <c r="D87" s="16">
        <v>15</v>
      </c>
      <c r="E87" s="16">
        <v>12</v>
      </c>
      <c r="F87" s="74" t="s">
        <v>364</v>
      </c>
      <c r="G87" s="16">
        <v>71</v>
      </c>
      <c r="H87" s="16">
        <v>25</v>
      </c>
      <c r="I87" s="16">
        <v>46</v>
      </c>
      <c r="J87" s="16">
        <v>35</v>
      </c>
    </row>
    <row r="88" spans="1:10" ht="15" customHeight="1">
      <c r="A88" s="56" t="s">
        <v>323</v>
      </c>
      <c r="B88" s="16">
        <v>108</v>
      </c>
      <c r="C88" s="16">
        <v>48</v>
      </c>
      <c r="D88" s="16">
        <v>60</v>
      </c>
      <c r="E88" s="16">
        <v>66</v>
      </c>
      <c r="F88" s="74" t="s">
        <v>365</v>
      </c>
      <c r="G88" s="16">
        <v>48</v>
      </c>
      <c r="H88" s="16">
        <v>25</v>
      </c>
      <c r="I88" s="16">
        <v>23</v>
      </c>
      <c r="J88" s="16">
        <v>18</v>
      </c>
    </row>
    <row r="89" spans="1:10" ht="15" customHeight="1">
      <c r="A89" s="56" t="s">
        <v>324</v>
      </c>
      <c r="B89" s="16">
        <v>94</v>
      </c>
      <c r="C89" s="16">
        <v>42</v>
      </c>
      <c r="D89" s="16">
        <v>52</v>
      </c>
      <c r="E89" s="16">
        <v>48</v>
      </c>
      <c r="F89" s="74" t="s">
        <v>366</v>
      </c>
      <c r="G89" s="16">
        <v>99</v>
      </c>
      <c r="H89" s="16">
        <v>51</v>
      </c>
      <c r="I89" s="16">
        <v>48</v>
      </c>
      <c r="J89" s="16">
        <v>38</v>
      </c>
    </row>
    <row r="90" spans="1:10" ht="15" customHeight="1">
      <c r="A90" s="56" t="s">
        <v>325</v>
      </c>
      <c r="B90" s="16">
        <v>56</v>
      </c>
      <c r="C90" s="16">
        <v>26</v>
      </c>
      <c r="D90" s="16">
        <v>30</v>
      </c>
      <c r="E90" s="16">
        <v>29</v>
      </c>
      <c r="F90" s="74" t="s">
        <v>367</v>
      </c>
      <c r="G90" s="16">
        <v>247</v>
      </c>
      <c r="H90" s="16">
        <v>131</v>
      </c>
      <c r="I90" s="16">
        <v>116</v>
      </c>
      <c r="J90" s="16">
        <v>96</v>
      </c>
    </row>
    <row r="91" spans="1:10" ht="15" customHeight="1">
      <c r="A91" s="56" t="s">
        <v>326</v>
      </c>
      <c r="B91" s="16">
        <v>69</v>
      </c>
      <c r="C91" s="16">
        <v>32</v>
      </c>
      <c r="D91" s="16">
        <v>37</v>
      </c>
      <c r="E91" s="16">
        <v>40</v>
      </c>
      <c r="F91" s="74" t="s">
        <v>180</v>
      </c>
      <c r="G91" s="16">
        <v>49</v>
      </c>
      <c r="H91" s="16">
        <v>19</v>
      </c>
      <c r="I91" s="16">
        <v>30</v>
      </c>
      <c r="J91" s="16">
        <v>19</v>
      </c>
    </row>
    <row r="92" spans="1:10" ht="15" customHeight="1">
      <c r="A92" s="56" t="s">
        <v>327</v>
      </c>
      <c r="B92" s="16">
        <v>34</v>
      </c>
      <c r="C92" s="16">
        <v>17</v>
      </c>
      <c r="D92" s="16">
        <v>17</v>
      </c>
      <c r="E92" s="16">
        <v>20</v>
      </c>
      <c r="F92" s="74" t="s">
        <v>181</v>
      </c>
      <c r="G92" s="16">
        <v>74</v>
      </c>
      <c r="H92" s="16">
        <v>38</v>
      </c>
      <c r="I92" s="16">
        <v>36</v>
      </c>
      <c r="J92" s="16">
        <v>30</v>
      </c>
    </row>
    <row r="93" spans="1:10" ht="15" customHeight="1">
      <c r="A93" s="56" t="s">
        <v>328</v>
      </c>
      <c r="B93" s="16">
        <v>84</v>
      </c>
      <c r="C93" s="16">
        <v>41</v>
      </c>
      <c r="D93" s="16">
        <v>43</v>
      </c>
      <c r="E93" s="16">
        <v>37</v>
      </c>
      <c r="F93" s="74" t="s">
        <v>368</v>
      </c>
      <c r="G93" s="16">
        <v>57</v>
      </c>
      <c r="H93" s="16">
        <v>27</v>
      </c>
      <c r="I93" s="16">
        <v>30</v>
      </c>
      <c r="J93" s="16">
        <v>25</v>
      </c>
    </row>
    <row r="94" spans="1:10" ht="15" customHeight="1">
      <c r="A94" s="56" t="s">
        <v>329</v>
      </c>
      <c r="B94" s="16">
        <v>97</v>
      </c>
      <c r="C94" s="16">
        <v>52</v>
      </c>
      <c r="D94" s="16">
        <v>45</v>
      </c>
      <c r="E94" s="16">
        <v>45</v>
      </c>
      <c r="F94" s="74" t="s">
        <v>369</v>
      </c>
      <c r="G94" s="156">
        <v>267</v>
      </c>
      <c r="H94" s="154">
        <v>126</v>
      </c>
      <c r="I94" s="154">
        <v>141</v>
      </c>
      <c r="J94" s="154">
        <v>175</v>
      </c>
    </row>
    <row r="95" spans="1:10" ht="15" customHeight="1">
      <c r="A95" s="56" t="s">
        <v>330</v>
      </c>
      <c r="B95" s="16">
        <v>75</v>
      </c>
      <c r="C95" s="16">
        <v>36</v>
      </c>
      <c r="D95" s="16">
        <v>39</v>
      </c>
      <c r="E95" s="16">
        <v>35</v>
      </c>
      <c r="F95" s="152" t="s">
        <v>537</v>
      </c>
      <c r="G95" s="16">
        <v>1305</v>
      </c>
      <c r="H95" s="16">
        <v>640</v>
      </c>
      <c r="I95" s="16">
        <v>665</v>
      </c>
      <c r="J95" s="16">
        <v>534</v>
      </c>
    </row>
    <row r="96" spans="1:10" ht="15" customHeight="1">
      <c r="A96" s="56" t="s">
        <v>331</v>
      </c>
      <c r="B96" s="16">
        <v>56</v>
      </c>
      <c r="C96" s="16">
        <v>31</v>
      </c>
      <c r="D96" s="16">
        <v>25</v>
      </c>
      <c r="E96" s="16">
        <v>23</v>
      </c>
      <c r="F96" s="74" t="s">
        <v>370</v>
      </c>
      <c r="G96" s="16">
        <v>195</v>
      </c>
      <c r="H96" s="16">
        <v>93</v>
      </c>
      <c r="I96" s="16">
        <v>102</v>
      </c>
      <c r="J96" s="16">
        <v>86</v>
      </c>
    </row>
    <row r="97" spans="1:10" ht="15" customHeight="1">
      <c r="A97" s="56" t="s">
        <v>332</v>
      </c>
      <c r="B97" s="16">
        <v>31</v>
      </c>
      <c r="C97" s="16">
        <v>16</v>
      </c>
      <c r="D97" s="16">
        <v>15</v>
      </c>
      <c r="E97" s="16">
        <v>12</v>
      </c>
      <c r="F97" s="74" t="s">
        <v>371</v>
      </c>
      <c r="G97" s="16">
        <v>103</v>
      </c>
      <c r="H97" s="16">
        <v>57</v>
      </c>
      <c r="I97" s="16">
        <v>46</v>
      </c>
      <c r="J97" s="16">
        <v>36</v>
      </c>
    </row>
    <row r="98" spans="1:10" s="35" customFormat="1" ht="15" customHeight="1">
      <c r="A98" s="56" t="s">
        <v>333</v>
      </c>
      <c r="B98" s="16">
        <v>55</v>
      </c>
      <c r="C98" s="16">
        <v>25</v>
      </c>
      <c r="D98" s="16">
        <v>30</v>
      </c>
      <c r="E98" s="16">
        <v>24</v>
      </c>
      <c r="F98" s="74" t="s">
        <v>372</v>
      </c>
      <c r="G98" s="16">
        <v>127</v>
      </c>
      <c r="H98" s="16">
        <v>58</v>
      </c>
      <c r="I98" s="16">
        <v>69</v>
      </c>
      <c r="J98" s="16">
        <v>53</v>
      </c>
    </row>
    <row r="99" spans="1:10" s="14" customFormat="1" ht="15" customHeight="1">
      <c r="A99" s="56" t="s">
        <v>334</v>
      </c>
      <c r="B99" s="16">
        <v>81</v>
      </c>
      <c r="C99" s="16">
        <v>36</v>
      </c>
      <c r="D99" s="16">
        <v>45</v>
      </c>
      <c r="E99" s="16">
        <v>34</v>
      </c>
      <c r="F99" s="74" t="s">
        <v>373</v>
      </c>
      <c r="G99" s="16">
        <v>135</v>
      </c>
      <c r="H99" s="16">
        <v>67</v>
      </c>
      <c r="I99" s="16">
        <v>68</v>
      </c>
      <c r="J99" s="16">
        <v>56</v>
      </c>
    </row>
    <row r="100" spans="1:10" ht="15" customHeight="1">
      <c r="A100" s="56" t="s">
        <v>335</v>
      </c>
      <c r="B100" s="16">
        <v>38</v>
      </c>
      <c r="C100" s="16">
        <v>19</v>
      </c>
      <c r="D100" s="16">
        <v>19</v>
      </c>
      <c r="E100" s="16">
        <v>16</v>
      </c>
      <c r="F100" s="74" t="s">
        <v>374</v>
      </c>
      <c r="G100" s="16">
        <v>81</v>
      </c>
      <c r="H100" s="16">
        <v>45</v>
      </c>
      <c r="I100" s="16">
        <v>36</v>
      </c>
      <c r="J100" s="16">
        <v>28</v>
      </c>
    </row>
    <row r="101" spans="1:10" ht="15" customHeight="1">
      <c r="A101" s="56" t="s">
        <v>336</v>
      </c>
      <c r="B101" s="16">
        <v>47</v>
      </c>
      <c r="C101" s="16">
        <v>25</v>
      </c>
      <c r="D101" s="16">
        <v>22</v>
      </c>
      <c r="E101" s="16">
        <v>20</v>
      </c>
      <c r="F101" s="74" t="s">
        <v>375</v>
      </c>
      <c r="G101" s="16">
        <v>112</v>
      </c>
      <c r="H101" s="16">
        <v>51</v>
      </c>
      <c r="I101" s="16">
        <v>61</v>
      </c>
      <c r="J101" s="16">
        <v>47</v>
      </c>
    </row>
    <row r="102" spans="1:10" ht="15" customHeight="1">
      <c r="A102" s="56" t="s">
        <v>337</v>
      </c>
      <c r="B102" s="16">
        <v>44</v>
      </c>
      <c r="C102" s="16">
        <v>21</v>
      </c>
      <c r="D102" s="16">
        <v>23</v>
      </c>
      <c r="E102" s="16">
        <v>25</v>
      </c>
      <c r="F102" s="74" t="s">
        <v>376</v>
      </c>
      <c r="G102" s="16">
        <v>120</v>
      </c>
      <c r="H102" s="16">
        <v>61</v>
      </c>
      <c r="I102" s="16">
        <v>59</v>
      </c>
      <c r="J102" s="16">
        <v>42</v>
      </c>
    </row>
    <row r="103" spans="1:10" ht="15" customHeight="1">
      <c r="A103" s="56" t="s">
        <v>338</v>
      </c>
      <c r="B103" s="16">
        <v>24</v>
      </c>
      <c r="C103" s="16">
        <v>13</v>
      </c>
      <c r="D103" s="16">
        <v>11</v>
      </c>
      <c r="E103" s="16">
        <v>16</v>
      </c>
      <c r="F103" s="74" t="s">
        <v>377</v>
      </c>
      <c r="G103" s="16">
        <v>78</v>
      </c>
      <c r="H103" s="16">
        <v>35</v>
      </c>
      <c r="I103" s="16">
        <v>43</v>
      </c>
      <c r="J103" s="16">
        <v>26</v>
      </c>
    </row>
    <row r="104" spans="1:10" ht="15" customHeight="1">
      <c r="A104" s="56" t="s">
        <v>174</v>
      </c>
      <c r="B104" s="156">
        <v>48</v>
      </c>
      <c r="C104" s="154">
        <v>25</v>
      </c>
      <c r="D104" s="154">
        <v>23</v>
      </c>
      <c r="E104" s="157">
        <v>21</v>
      </c>
      <c r="F104" s="74" t="s">
        <v>378</v>
      </c>
      <c r="G104" s="16">
        <v>60</v>
      </c>
      <c r="H104" s="16">
        <v>29</v>
      </c>
      <c r="I104" s="16">
        <v>31</v>
      </c>
      <c r="J104" s="16">
        <v>21</v>
      </c>
    </row>
    <row r="105" spans="1:10" ht="15" customHeight="1">
      <c r="A105" s="54" t="s">
        <v>175</v>
      </c>
      <c r="B105" s="16">
        <v>840</v>
      </c>
      <c r="C105" s="16">
        <v>414</v>
      </c>
      <c r="D105" s="16">
        <v>426</v>
      </c>
      <c r="E105" s="16">
        <v>375</v>
      </c>
      <c r="F105" s="74" t="s">
        <v>379</v>
      </c>
      <c r="G105" s="16">
        <v>42</v>
      </c>
      <c r="H105" s="16">
        <v>20</v>
      </c>
      <c r="I105" s="16">
        <v>22</v>
      </c>
      <c r="J105" s="16">
        <v>21</v>
      </c>
    </row>
    <row r="106" spans="1:10" ht="15" customHeight="1">
      <c r="A106" s="56" t="s">
        <v>339</v>
      </c>
      <c r="B106" s="16">
        <v>115</v>
      </c>
      <c r="C106" s="16">
        <v>51</v>
      </c>
      <c r="D106" s="16">
        <v>64</v>
      </c>
      <c r="E106" s="16">
        <v>54</v>
      </c>
      <c r="F106" s="74" t="s">
        <v>380</v>
      </c>
      <c r="G106" s="16">
        <v>46</v>
      </c>
      <c r="H106" s="16">
        <v>26</v>
      </c>
      <c r="I106" s="16">
        <v>20</v>
      </c>
      <c r="J106" s="16">
        <v>26</v>
      </c>
    </row>
    <row r="107" spans="1:10" ht="15" customHeight="1">
      <c r="A107" s="56" t="s">
        <v>340</v>
      </c>
      <c r="B107" s="16">
        <v>40</v>
      </c>
      <c r="C107" s="16">
        <v>23</v>
      </c>
      <c r="D107" s="16">
        <v>17</v>
      </c>
      <c r="E107" s="16">
        <v>17</v>
      </c>
      <c r="F107" s="77" t="s">
        <v>381</v>
      </c>
      <c r="G107" s="154">
        <v>206</v>
      </c>
      <c r="H107" s="154">
        <v>98</v>
      </c>
      <c r="I107" s="154">
        <v>108</v>
      </c>
      <c r="J107" s="154">
        <v>92</v>
      </c>
    </row>
    <row r="108" spans="1:10" ht="15" customHeight="1" thickBot="1">
      <c r="A108" s="57" t="s">
        <v>341</v>
      </c>
      <c r="B108" s="150">
        <v>28</v>
      </c>
      <c r="C108" s="150">
        <v>16</v>
      </c>
      <c r="D108" s="150">
        <v>12</v>
      </c>
      <c r="E108" s="150">
        <v>13</v>
      </c>
      <c r="F108" s="76" t="s">
        <v>538</v>
      </c>
      <c r="G108" s="150">
        <v>670</v>
      </c>
      <c r="H108" s="150">
        <v>325</v>
      </c>
      <c r="I108" s="150">
        <v>345</v>
      </c>
      <c r="J108" s="150">
        <v>308</v>
      </c>
    </row>
    <row r="109" ht="15" customHeight="1">
      <c r="F109" s="78"/>
    </row>
    <row r="110" ht="15" customHeight="1">
      <c r="F110" s="78"/>
    </row>
    <row r="111" spans="1:10" s="35" customFormat="1" ht="15" customHeight="1">
      <c r="A111" s="58" t="s">
        <v>488</v>
      </c>
      <c r="B111" s="58"/>
      <c r="C111" s="58"/>
      <c r="D111" s="58"/>
      <c r="E111" s="58"/>
      <c r="F111" s="16"/>
      <c r="G111" s="16"/>
      <c r="H111" s="16"/>
      <c r="I111" s="16"/>
      <c r="J111" s="16"/>
    </row>
    <row r="112" spans="5:10" ht="15" customHeight="1" thickBot="1">
      <c r="E112" s="18"/>
      <c r="F112" s="14"/>
      <c r="J112" s="18" t="s">
        <v>462</v>
      </c>
    </row>
    <row r="113" spans="1:10" ht="15" customHeight="1">
      <c r="A113" s="17" t="s">
        <v>492</v>
      </c>
      <c r="B113" s="19" t="s">
        <v>491</v>
      </c>
      <c r="C113" s="19" t="s">
        <v>4</v>
      </c>
      <c r="D113" s="19" t="s">
        <v>5</v>
      </c>
      <c r="E113" s="19" t="s">
        <v>1</v>
      </c>
      <c r="F113" s="19" t="s">
        <v>492</v>
      </c>
      <c r="G113" s="19" t="s">
        <v>491</v>
      </c>
      <c r="H113" s="19" t="s">
        <v>4</v>
      </c>
      <c r="I113" s="19" t="s">
        <v>5</v>
      </c>
      <c r="J113" s="79" t="s">
        <v>1</v>
      </c>
    </row>
    <row r="114" spans="1:10" ht="15" customHeight="1">
      <c r="A114" s="56" t="s">
        <v>382</v>
      </c>
      <c r="B114" s="158">
        <v>40</v>
      </c>
      <c r="C114" s="149">
        <v>21</v>
      </c>
      <c r="D114" s="149">
        <v>19</v>
      </c>
      <c r="E114" s="159">
        <v>26</v>
      </c>
      <c r="F114" s="56" t="s">
        <v>539</v>
      </c>
      <c r="G114" s="16">
        <v>672</v>
      </c>
      <c r="H114" s="16">
        <v>327</v>
      </c>
      <c r="I114" s="16">
        <v>345</v>
      </c>
      <c r="J114" s="16">
        <v>265</v>
      </c>
    </row>
    <row r="115" spans="1:10" ht="15" customHeight="1">
      <c r="A115" s="56" t="s">
        <v>383</v>
      </c>
      <c r="B115" s="155">
        <v>317</v>
      </c>
      <c r="C115" s="16">
        <v>158</v>
      </c>
      <c r="D115" s="16">
        <v>159</v>
      </c>
      <c r="E115" s="160">
        <v>131</v>
      </c>
      <c r="F115" s="56" t="s">
        <v>490</v>
      </c>
      <c r="G115" s="16">
        <v>241</v>
      </c>
      <c r="H115" s="16">
        <v>130</v>
      </c>
      <c r="I115" s="16">
        <v>111</v>
      </c>
      <c r="J115" s="16">
        <v>94</v>
      </c>
    </row>
    <row r="116" spans="1:10" ht="15" customHeight="1">
      <c r="A116" s="56" t="s">
        <v>384</v>
      </c>
      <c r="B116" s="155">
        <v>153</v>
      </c>
      <c r="C116" s="16">
        <v>71</v>
      </c>
      <c r="D116" s="16">
        <v>82</v>
      </c>
      <c r="E116" s="160">
        <v>78</v>
      </c>
      <c r="F116" s="56" t="s">
        <v>416</v>
      </c>
      <c r="G116" s="16">
        <v>144</v>
      </c>
      <c r="H116" s="16">
        <v>70</v>
      </c>
      <c r="I116" s="16">
        <v>74</v>
      </c>
      <c r="J116" s="16">
        <v>57</v>
      </c>
    </row>
    <row r="117" spans="1:10" ht="15" customHeight="1">
      <c r="A117" s="60" t="s">
        <v>385</v>
      </c>
      <c r="B117" s="156">
        <v>160</v>
      </c>
      <c r="C117" s="154">
        <v>75</v>
      </c>
      <c r="D117" s="154">
        <v>85</v>
      </c>
      <c r="E117" s="157">
        <v>73</v>
      </c>
      <c r="F117" s="56" t="s">
        <v>417</v>
      </c>
      <c r="G117" s="16">
        <v>161</v>
      </c>
      <c r="H117" s="16">
        <v>84</v>
      </c>
      <c r="I117" s="16">
        <v>77</v>
      </c>
      <c r="J117" s="16">
        <v>80</v>
      </c>
    </row>
    <row r="118" spans="1:10" ht="15" customHeight="1">
      <c r="A118" s="55" t="s">
        <v>182</v>
      </c>
      <c r="B118" s="155">
        <v>1318</v>
      </c>
      <c r="C118" s="16">
        <v>630</v>
      </c>
      <c r="D118" s="16">
        <v>688</v>
      </c>
      <c r="E118" s="160">
        <v>578</v>
      </c>
      <c r="F118" s="56" t="s">
        <v>418</v>
      </c>
      <c r="G118" s="16">
        <v>520</v>
      </c>
      <c r="H118" s="16">
        <v>246</v>
      </c>
      <c r="I118" s="16">
        <v>274</v>
      </c>
      <c r="J118" s="16">
        <v>259</v>
      </c>
    </row>
    <row r="119" spans="1:10" ht="15" customHeight="1">
      <c r="A119" s="56" t="s">
        <v>386</v>
      </c>
      <c r="B119" s="155">
        <v>58</v>
      </c>
      <c r="C119" s="16">
        <v>24</v>
      </c>
      <c r="D119" s="16">
        <v>34</v>
      </c>
      <c r="E119" s="160">
        <v>29</v>
      </c>
      <c r="F119" s="56" t="s">
        <v>419</v>
      </c>
      <c r="G119" s="16">
        <v>312</v>
      </c>
      <c r="H119" s="16">
        <v>157</v>
      </c>
      <c r="I119" s="16">
        <v>155</v>
      </c>
      <c r="J119" s="16">
        <v>125</v>
      </c>
    </row>
    <row r="120" spans="1:10" ht="15" customHeight="1">
      <c r="A120" s="56" t="s">
        <v>387</v>
      </c>
      <c r="B120" s="155">
        <v>124</v>
      </c>
      <c r="C120" s="16">
        <v>60</v>
      </c>
      <c r="D120" s="16">
        <v>64</v>
      </c>
      <c r="E120" s="160">
        <v>53</v>
      </c>
      <c r="F120" s="56" t="s">
        <v>196</v>
      </c>
      <c r="G120" s="16">
        <v>147</v>
      </c>
      <c r="H120" s="16">
        <v>77</v>
      </c>
      <c r="I120" s="16">
        <v>70</v>
      </c>
      <c r="J120" s="16">
        <v>68</v>
      </c>
    </row>
    <row r="121" spans="1:10" ht="15" customHeight="1">
      <c r="A121" s="56" t="s">
        <v>388</v>
      </c>
      <c r="B121" s="155">
        <v>173</v>
      </c>
      <c r="C121" s="16">
        <v>82</v>
      </c>
      <c r="D121" s="16">
        <v>91</v>
      </c>
      <c r="E121" s="160">
        <v>82</v>
      </c>
      <c r="F121" s="56" t="s">
        <v>197</v>
      </c>
      <c r="G121" s="16">
        <v>172</v>
      </c>
      <c r="H121" s="16">
        <v>83</v>
      </c>
      <c r="I121" s="16">
        <v>89</v>
      </c>
      <c r="J121" s="16">
        <v>72</v>
      </c>
    </row>
    <row r="122" spans="1:10" ht="15" customHeight="1">
      <c r="A122" s="56" t="s">
        <v>389</v>
      </c>
      <c r="B122" s="155">
        <v>24</v>
      </c>
      <c r="C122" s="16">
        <v>12</v>
      </c>
      <c r="D122" s="16">
        <v>12</v>
      </c>
      <c r="E122" s="160">
        <v>9</v>
      </c>
      <c r="F122" s="56" t="s">
        <v>198</v>
      </c>
      <c r="G122" s="16">
        <v>161</v>
      </c>
      <c r="H122" s="16">
        <v>79</v>
      </c>
      <c r="I122" s="16">
        <v>82</v>
      </c>
      <c r="J122" s="16">
        <v>68</v>
      </c>
    </row>
    <row r="123" spans="1:10" ht="15" customHeight="1">
      <c r="A123" s="56" t="s">
        <v>390</v>
      </c>
      <c r="B123" s="155">
        <v>41</v>
      </c>
      <c r="C123" s="16">
        <v>19</v>
      </c>
      <c r="D123" s="16">
        <v>22</v>
      </c>
      <c r="E123" s="160">
        <v>16</v>
      </c>
      <c r="F123" s="60" t="s">
        <v>420</v>
      </c>
      <c r="G123" s="156">
        <v>106</v>
      </c>
      <c r="H123" s="154">
        <v>50</v>
      </c>
      <c r="I123" s="154">
        <v>56</v>
      </c>
      <c r="J123" s="154">
        <v>38</v>
      </c>
    </row>
    <row r="124" spans="1:10" ht="15" customHeight="1">
      <c r="A124" s="56" t="s">
        <v>391</v>
      </c>
      <c r="B124" s="155">
        <v>72</v>
      </c>
      <c r="C124" s="16">
        <v>37</v>
      </c>
      <c r="D124" s="16">
        <v>35</v>
      </c>
      <c r="E124" s="160">
        <v>28</v>
      </c>
      <c r="F124" s="55" t="s">
        <v>199</v>
      </c>
      <c r="G124" s="16">
        <v>1970</v>
      </c>
      <c r="H124" s="16">
        <v>890</v>
      </c>
      <c r="I124" s="16">
        <v>1080</v>
      </c>
      <c r="J124" s="16">
        <v>865</v>
      </c>
    </row>
    <row r="125" spans="1:10" ht="15" customHeight="1">
      <c r="A125" s="56" t="s">
        <v>392</v>
      </c>
      <c r="B125" s="155">
        <v>125</v>
      </c>
      <c r="C125" s="16">
        <v>60</v>
      </c>
      <c r="D125" s="16">
        <v>65</v>
      </c>
      <c r="E125" s="160">
        <v>58</v>
      </c>
      <c r="F125" s="56" t="s">
        <v>421</v>
      </c>
      <c r="G125" s="16">
        <v>165</v>
      </c>
      <c r="H125" s="16">
        <v>77</v>
      </c>
      <c r="I125" s="16">
        <v>88</v>
      </c>
      <c r="J125" s="16">
        <v>67</v>
      </c>
    </row>
    <row r="126" spans="1:10" ht="15" customHeight="1">
      <c r="A126" s="56" t="s">
        <v>393</v>
      </c>
      <c r="B126" s="155">
        <v>94</v>
      </c>
      <c r="C126" s="16">
        <v>48</v>
      </c>
      <c r="D126" s="16">
        <v>46</v>
      </c>
      <c r="E126" s="160">
        <v>43</v>
      </c>
      <c r="F126" s="56" t="s">
        <v>422</v>
      </c>
      <c r="G126" s="16">
        <v>87</v>
      </c>
      <c r="H126" s="16">
        <v>44</v>
      </c>
      <c r="I126" s="16">
        <v>43</v>
      </c>
      <c r="J126" s="16">
        <v>36</v>
      </c>
    </row>
    <row r="127" spans="1:10" ht="15" customHeight="1">
      <c r="A127" s="56" t="s">
        <v>394</v>
      </c>
      <c r="B127" s="155">
        <v>84</v>
      </c>
      <c r="C127" s="16">
        <v>37</v>
      </c>
      <c r="D127" s="16">
        <v>47</v>
      </c>
      <c r="E127" s="160">
        <v>37</v>
      </c>
      <c r="F127" s="56" t="s">
        <v>423</v>
      </c>
      <c r="G127" s="16">
        <v>190</v>
      </c>
      <c r="H127" s="16">
        <v>90</v>
      </c>
      <c r="I127" s="16">
        <v>100</v>
      </c>
      <c r="J127" s="16">
        <v>83</v>
      </c>
    </row>
    <row r="128" spans="1:10" ht="15" customHeight="1">
      <c r="A128" s="56" t="s">
        <v>183</v>
      </c>
      <c r="B128" s="155">
        <v>62</v>
      </c>
      <c r="C128" s="16">
        <v>27</v>
      </c>
      <c r="D128" s="16">
        <v>35</v>
      </c>
      <c r="E128" s="160">
        <v>29</v>
      </c>
      <c r="F128" s="56" t="s">
        <v>424</v>
      </c>
      <c r="G128" s="16">
        <v>62</v>
      </c>
      <c r="H128" s="16">
        <v>32</v>
      </c>
      <c r="I128" s="16">
        <v>30</v>
      </c>
      <c r="J128" s="16">
        <v>27</v>
      </c>
    </row>
    <row r="129" spans="1:10" ht="15" customHeight="1">
      <c r="A129" s="56" t="s">
        <v>395</v>
      </c>
      <c r="B129" s="155">
        <v>61</v>
      </c>
      <c r="C129" s="16">
        <v>25</v>
      </c>
      <c r="D129" s="16">
        <v>36</v>
      </c>
      <c r="E129" s="160">
        <v>26</v>
      </c>
      <c r="F129" s="56" t="s">
        <v>425</v>
      </c>
      <c r="G129" s="16">
        <v>143</v>
      </c>
      <c r="H129" s="16">
        <v>69</v>
      </c>
      <c r="I129" s="16">
        <v>74</v>
      </c>
      <c r="J129" s="16">
        <v>49</v>
      </c>
    </row>
    <row r="130" spans="1:10" ht="15" customHeight="1">
      <c r="A130" s="56" t="s">
        <v>396</v>
      </c>
      <c r="B130" s="155">
        <v>331</v>
      </c>
      <c r="C130" s="16">
        <v>160</v>
      </c>
      <c r="D130" s="16">
        <v>171</v>
      </c>
      <c r="E130" s="160">
        <v>135</v>
      </c>
      <c r="F130" s="56" t="s">
        <v>426</v>
      </c>
      <c r="G130" s="16">
        <v>144</v>
      </c>
      <c r="H130" s="16">
        <v>66</v>
      </c>
      <c r="I130" s="16">
        <v>78</v>
      </c>
      <c r="J130" s="16">
        <v>66</v>
      </c>
    </row>
    <row r="131" spans="1:10" ht="15" customHeight="1">
      <c r="A131" s="56" t="s">
        <v>397</v>
      </c>
      <c r="B131" s="155">
        <v>42</v>
      </c>
      <c r="C131" s="16">
        <v>22</v>
      </c>
      <c r="D131" s="16">
        <v>20</v>
      </c>
      <c r="E131" s="160">
        <v>21</v>
      </c>
      <c r="F131" s="56" t="s">
        <v>200</v>
      </c>
      <c r="G131" s="16">
        <v>108</v>
      </c>
      <c r="H131" s="16">
        <v>49</v>
      </c>
      <c r="I131" s="16">
        <v>59</v>
      </c>
      <c r="J131" s="16">
        <v>49</v>
      </c>
    </row>
    <row r="132" spans="1:10" ht="15" customHeight="1">
      <c r="A132" s="56" t="s">
        <v>398</v>
      </c>
      <c r="B132" s="156">
        <v>27</v>
      </c>
      <c r="C132" s="154">
        <v>17</v>
      </c>
      <c r="D132" s="154">
        <v>10</v>
      </c>
      <c r="E132" s="157">
        <v>12</v>
      </c>
      <c r="F132" s="56" t="s">
        <v>427</v>
      </c>
      <c r="G132" s="16">
        <v>34</v>
      </c>
      <c r="H132" s="16">
        <v>14</v>
      </c>
      <c r="I132" s="16">
        <v>20</v>
      </c>
      <c r="J132" s="16">
        <v>16</v>
      </c>
    </row>
    <row r="133" spans="1:10" ht="15" customHeight="1">
      <c r="A133" s="54" t="s">
        <v>184</v>
      </c>
      <c r="B133" s="155">
        <v>9535</v>
      </c>
      <c r="C133" s="16">
        <v>4587</v>
      </c>
      <c r="D133" s="16">
        <v>4948</v>
      </c>
      <c r="E133" s="160">
        <v>4227</v>
      </c>
      <c r="F133" s="56" t="s">
        <v>428</v>
      </c>
      <c r="G133" s="16">
        <v>230</v>
      </c>
      <c r="H133" s="16">
        <v>99</v>
      </c>
      <c r="I133" s="16">
        <v>131</v>
      </c>
      <c r="J133" s="16">
        <v>98</v>
      </c>
    </row>
    <row r="134" spans="1:10" ht="15" customHeight="1">
      <c r="A134" s="56" t="s">
        <v>399</v>
      </c>
      <c r="B134" s="155">
        <v>228</v>
      </c>
      <c r="C134" s="16">
        <v>108</v>
      </c>
      <c r="D134" s="16">
        <v>120</v>
      </c>
      <c r="E134" s="160">
        <v>112</v>
      </c>
      <c r="F134" s="56" t="s">
        <v>429</v>
      </c>
      <c r="G134" s="16">
        <v>158</v>
      </c>
      <c r="H134" s="16">
        <v>71</v>
      </c>
      <c r="I134" s="16">
        <v>87</v>
      </c>
      <c r="J134" s="16">
        <v>54</v>
      </c>
    </row>
    <row r="135" spans="1:10" ht="15" customHeight="1">
      <c r="A135" s="56" t="s">
        <v>400</v>
      </c>
      <c r="B135" s="155">
        <v>63</v>
      </c>
      <c r="C135" s="16">
        <v>31</v>
      </c>
      <c r="D135" s="16">
        <v>32</v>
      </c>
      <c r="E135" s="160">
        <v>28</v>
      </c>
      <c r="F135" s="56" t="s">
        <v>430</v>
      </c>
      <c r="G135" s="16">
        <v>22</v>
      </c>
      <c r="H135" s="16">
        <v>8</v>
      </c>
      <c r="I135" s="16">
        <v>14</v>
      </c>
      <c r="J135" s="16">
        <v>7</v>
      </c>
    </row>
    <row r="136" spans="1:10" ht="15" customHeight="1">
      <c r="A136" s="56" t="s">
        <v>401</v>
      </c>
      <c r="B136" s="155">
        <v>459</v>
      </c>
      <c r="C136" s="16">
        <v>230</v>
      </c>
      <c r="D136" s="16">
        <v>229</v>
      </c>
      <c r="E136" s="160">
        <v>222</v>
      </c>
      <c r="F136" s="56" t="s">
        <v>431</v>
      </c>
      <c r="G136" s="16">
        <v>322</v>
      </c>
      <c r="H136" s="16">
        <v>123</v>
      </c>
      <c r="I136" s="16">
        <v>199</v>
      </c>
      <c r="J136" s="16">
        <v>170</v>
      </c>
    </row>
    <row r="137" spans="1:10" ht="15" customHeight="1">
      <c r="A137" s="56" t="s">
        <v>402</v>
      </c>
      <c r="B137" s="155">
        <v>130</v>
      </c>
      <c r="C137" s="16">
        <v>59</v>
      </c>
      <c r="D137" s="16">
        <v>71</v>
      </c>
      <c r="E137" s="160">
        <v>58</v>
      </c>
      <c r="F137" s="56" t="s">
        <v>432</v>
      </c>
      <c r="G137" s="16">
        <v>126</v>
      </c>
      <c r="H137" s="16">
        <v>61</v>
      </c>
      <c r="I137" s="16">
        <v>65</v>
      </c>
      <c r="J137" s="16">
        <v>58</v>
      </c>
    </row>
    <row r="138" spans="1:10" ht="15" customHeight="1">
      <c r="A138" s="56" t="s">
        <v>403</v>
      </c>
      <c r="B138" s="155">
        <v>544</v>
      </c>
      <c r="C138" s="16">
        <v>272</v>
      </c>
      <c r="D138" s="16">
        <v>272</v>
      </c>
      <c r="E138" s="160">
        <v>205</v>
      </c>
      <c r="F138" s="56" t="s">
        <v>433</v>
      </c>
      <c r="G138" s="16">
        <v>106</v>
      </c>
      <c r="H138" s="16">
        <v>54</v>
      </c>
      <c r="I138" s="16">
        <v>52</v>
      </c>
      <c r="J138" s="16">
        <v>47</v>
      </c>
    </row>
    <row r="139" spans="1:10" ht="15" customHeight="1">
      <c r="A139" s="56" t="s">
        <v>404</v>
      </c>
      <c r="B139" s="155">
        <v>213</v>
      </c>
      <c r="C139" s="16">
        <v>109</v>
      </c>
      <c r="D139" s="16">
        <v>104</v>
      </c>
      <c r="E139" s="160">
        <v>73</v>
      </c>
      <c r="F139" s="56" t="s">
        <v>434</v>
      </c>
      <c r="G139" s="156">
        <v>73</v>
      </c>
      <c r="H139" s="154">
        <v>33</v>
      </c>
      <c r="I139" s="154">
        <v>40</v>
      </c>
      <c r="J139" s="154">
        <v>38</v>
      </c>
    </row>
    <row r="140" spans="1:10" ht="15" customHeight="1">
      <c r="A140" s="56" t="s">
        <v>405</v>
      </c>
      <c r="B140" s="155">
        <v>288</v>
      </c>
      <c r="C140" s="16">
        <v>138</v>
      </c>
      <c r="D140" s="16">
        <v>150</v>
      </c>
      <c r="E140" s="160">
        <v>111</v>
      </c>
      <c r="F140" s="54" t="s">
        <v>201</v>
      </c>
      <c r="G140" s="16">
        <v>3128</v>
      </c>
      <c r="H140" s="16">
        <v>1515</v>
      </c>
      <c r="I140" s="16">
        <v>1613</v>
      </c>
      <c r="J140" s="16">
        <v>1357</v>
      </c>
    </row>
    <row r="141" spans="1:10" ht="15" customHeight="1">
      <c r="A141" s="56" t="s">
        <v>406</v>
      </c>
      <c r="B141" s="155">
        <v>427</v>
      </c>
      <c r="C141" s="16">
        <v>202</v>
      </c>
      <c r="D141" s="16">
        <v>225</v>
      </c>
      <c r="E141" s="160">
        <v>201</v>
      </c>
      <c r="F141" s="56" t="s">
        <v>435</v>
      </c>
      <c r="G141" s="16">
        <v>131</v>
      </c>
      <c r="H141" s="16">
        <v>61</v>
      </c>
      <c r="I141" s="16">
        <v>70</v>
      </c>
      <c r="J141" s="16">
        <v>62</v>
      </c>
    </row>
    <row r="142" spans="1:10" ht="15" customHeight="1">
      <c r="A142" s="56" t="s">
        <v>407</v>
      </c>
      <c r="B142" s="155">
        <v>213</v>
      </c>
      <c r="C142" s="16">
        <v>104</v>
      </c>
      <c r="D142" s="16">
        <v>109</v>
      </c>
      <c r="E142" s="160">
        <v>84</v>
      </c>
      <c r="F142" s="56" t="s">
        <v>436</v>
      </c>
      <c r="G142" s="16">
        <v>349</v>
      </c>
      <c r="H142" s="16">
        <v>152</v>
      </c>
      <c r="I142" s="16">
        <v>197</v>
      </c>
      <c r="J142" s="16">
        <v>159</v>
      </c>
    </row>
    <row r="143" spans="1:10" ht="15" customHeight="1">
      <c r="A143" s="56" t="s">
        <v>408</v>
      </c>
      <c r="B143" s="155">
        <v>493</v>
      </c>
      <c r="C143" s="16">
        <v>218</v>
      </c>
      <c r="D143" s="16">
        <v>275</v>
      </c>
      <c r="E143" s="160">
        <v>229</v>
      </c>
      <c r="F143" s="56" t="s">
        <v>437</v>
      </c>
      <c r="G143" s="16">
        <v>100</v>
      </c>
      <c r="H143" s="16">
        <v>53</v>
      </c>
      <c r="I143" s="16">
        <v>47</v>
      </c>
      <c r="J143" s="16">
        <v>44</v>
      </c>
    </row>
    <row r="144" spans="1:10" ht="15" customHeight="1">
      <c r="A144" s="56" t="s">
        <v>409</v>
      </c>
      <c r="B144" s="155">
        <v>427</v>
      </c>
      <c r="C144" s="16">
        <v>198</v>
      </c>
      <c r="D144" s="16">
        <v>229</v>
      </c>
      <c r="E144" s="160">
        <v>181</v>
      </c>
      <c r="F144" s="56" t="s">
        <v>202</v>
      </c>
      <c r="G144" s="16">
        <v>20</v>
      </c>
      <c r="H144" s="16">
        <v>14</v>
      </c>
      <c r="I144" s="16">
        <v>6</v>
      </c>
      <c r="J144" s="16">
        <v>11</v>
      </c>
    </row>
    <row r="145" spans="1:10" ht="15" customHeight="1">
      <c r="A145" s="56" t="s">
        <v>410</v>
      </c>
      <c r="B145" s="155">
        <v>394</v>
      </c>
      <c r="C145" s="16">
        <v>190</v>
      </c>
      <c r="D145" s="16">
        <v>204</v>
      </c>
      <c r="E145" s="160">
        <v>186</v>
      </c>
      <c r="F145" s="56" t="s">
        <v>203</v>
      </c>
      <c r="G145" s="16">
        <v>96</v>
      </c>
      <c r="H145" s="16">
        <v>49</v>
      </c>
      <c r="I145" s="16">
        <v>47</v>
      </c>
      <c r="J145" s="16">
        <v>43</v>
      </c>
    </row>
    <row r="146" spans="1:10" ht="15" customHeight="1">
      <c r="A146" s="56" t="s">
        <v>185</v>
      </c>
      <c r="B146" s="155">
        <v>43</v>
      </c>
      <c r="C146" s="16">
        <v>20</v>
      </c>
      <c r="D146" s="16">
        <v>23</v>
      </c>
      <c r="E146" s="160">
        <v>13</v>
      </c>
      <c r="F146" s="56" t="s">
        <v>438</v>
      </c>
      <c r="G146" s="16">
        <v>138</v>
      </c>
      <c r="H146" s="16">
        <v>71</v>
      </c>
      <c r="I146" s="16">
        <v>67</v>
      </c>
      <c r="J146" s="16">
        <v>61</v>
      </c>
    </row>
    <row r="147" spans="1:10" ht="15" customHeight="1">
      <c r="A147" s="56" t="s">
        <v>411</v>
      </c>
      <c r="B147" s="155">
        <v>85</v>
      </c>
      <c r="C147" s="16">
        <v>49</v>
      </c>
      <c r="D147" s="16">
        <v>36</v>
      </c>
      <c r="E147" s="160">
        <v>29</v>
      </c>
      <c r="F147" s="56" t="s">
        <v>204</v>
      </c>
      <c r="G147" s="16">
        <v>33</v>
      </c>
      <c r="H147" s="16">
        <v>15</v>
      </c>
      <c r="I147" s="16">
        <v>18</v>
      </c>
      <c r="J147" s="16">
        <v>12</v>
      </c>
    </row>
    <row r="148" spans="1:10" ht="15" customHeight="1">
      <c r="A148" s="56" t="s">
        <v>412</v>
      </c>
      <c r="B148" s="155">
        <v>191</v>
      </c>
      <c r="C148" s="16">
        <v>98</v>
      </c>
      <c r="D148" s="16">
        <v>93</v>
      </c>
      <c r="E148" s="160">
        <v>89</v>
      </c>
      <c r="F148" s="56" t="s">
        <v>439</v>
      </c>
      <c r="G148" s="16">
        <v>191</v>
      </c>
      <c r="H148" s="16">
        <v>93</v>
      </c>
      <c r="I148" s="16">
        <v>98</v>
      </c>
      <c r="J148" s="16">
        <v>83</v>
      </c>
    </row>
    <row r="149" spans="1:10" ht="15" customHeight="1">
      <c r="A149" s="56" t="s">
        <v>413</v>
      </c>
      <c r="B149" s="155">
        <v>317</v>
      </c>
      <c r="C149" s="16">
        <v>152</v>
      </c>
      <c r="D149" s="16">
        <v>165</v>
      </c>
      <c r="E149" s="160">
        <v>145</v>
      </c>
      <c r="F149" s="56" t="s">
        <v>440</v>
      </c>
      <c r="G149" s="16">
        <v>59</v>
      </c>
      <c r="H149" s="16">
        <v>28</v>
      </c>
      <c r="I149" s="16">
        <v>31</v>
      </c>
      <c r="J149" s="16">
        <v>27</v>
      </c>
    </row>
    <row r="150" spans="1:10" ht="15" customHeight="1">
      <c r="A150" s="56" t="s">
        <v>414</v>
      </c>
      <c r="B150" s="155">
        <v>199</v>
      </c>
      <c r="C150" s="16">
        <v>94</v>
      </c>
      <c r="D150" s="16">
        <v>105</v>
      </c>
      <c r="E150" s="160">
        <v>103</v>
      </c>
      <c r="F150" s="56" t="s">
        <v>441</v>
      </c>
      <c r="G150" s="16">
        <v>144</v>
      </c>
      <c r="H150" s="16">
        <v>70</v>
      </c>
      <c r="I150" s="16">
        <v>74</v>
      </c>
      <c r="J150" s="16">
        <v>66</v>
      </c>
    </row>
    <row r="151" spans="1:10" ht="15" customHeight="1">
      <c r="A151" s="56" t="s">
        <v>415</v>
      </c>
      <c r="B151" s="155">
        <v>520</v>
      </c>
      <c r="C151" s="16">
        <v>244</v>
      </c>
      <c r="D151" s="16">
        <v>276</v>
      </c>
      <c r="E151" s="160">
        <v>294</v>
      </c>
      <c r="F151" s="56" t="s">
        <v>205</v>
      </c>
      <c r="G151" s="16">
        <v>270</v>
      </c>
      <c r="H151" s="16">
        <v>124</v>
      </c>
      <c r="I151" s="16">
        <v>146</v>
      </c>
      <c r="J151" s="16">
        <v>111</v>
      </c>
    </row>
    <row r="152" spans="1:10" ht="15" customHeight="1">
      <c r="A152" s="56" t="s">
        <v>489</v>
      </c>
      <c r="B152" s="155">
        <v>260</v>
      </c>
      <c r="C152" s="16">
        <v>121</v>
      </c>
      <c r="D152" s="16">
        <v>139</v>
      </c>
      <c r="E152" s="160">
        <v>118</v>
      </c>
      <c r="F152" s="56" t="s">
        <v>206</v>
      </c>
      <c r="G152" s="16">
        <v>263</v>
      </c>
      <c r="H152" s="16">
        <v>131</v>
      </c>
      <c r="I152" s="16">
        <v>132</v>
      </c>
      <c r="J152" s="16">
        <v>114</v>
      </c>
    </row>
    <row r="153" spans="1:10" ht="15" customHeight="1">
      <c r="A153" s="56" t="s">
        <v>186</v>
      </c>
      <c r="B153" s="155">
        <v>1184</v>
      </c>
      <c r="C153" s="16">
        <v>577</v>
      </c>
      <c r="D153" s="16">
        <v>607</v>
      </c>
      <c r="E153" s="160">
        <v>542</v>
      </c>
      <c r="F153" s="56" t="s">
        <v>442</v>
      </c>
      <c r="G153" s="16">
        <v>128</v>
      </c>
      <c r="H153" s="16">
        <v>60</v>
      </c>
      <c r="I153" s="16">
        <v>68</v>
      </c>
      <c r="J153" s="16">
        <v>56</v>
      </c>
    </row>
    <row r="154" spans="1:10" ht="15" customHeight="1">
      <c r="A154" s="56" t="s">
        <v>187</v>
      </c>
      <c r="B154" s="155">
        <v>88</v>
      </c>
      <c r="C154" s="16">
        <v>26</v>
      </c>
      <c r="D154" s="16">
        <v>62</v>
      </c>
      <c r="E154" s="160">
        <v>52</v>
      </c>
      <c r="F154" s="56" t="s">
        <v>443</v>
      </c>
      <c r="G154" s="16">
        <v>304</v>
      </c>
      <c r="H154" s="16">
        <v>145</v>
      </c>
      <c r="I154" s="16">
        <v>159</v>
      </c>
      <c r="J154" s="16">
        <v>98</v>
      </c>
    </row>
    <row r="155" spans="1:10" ht="15" customHeight="1">
      <c r="A155" s="56" t="s">
        <v>188</v>
      </c>
      <c r="B155" s="155">
        <v>426</v>
      </c>
      <c r="C155" s="16">
        <v>197</v>
      </c>
      <c r="D155" s="16">
        <v>229</v>
      </c>
      <c r="E155" s="160">
        <v>177</v>
      </c>
      <c r="F155" s="56" t="s">
        <v>444</v>
      </c>
      <c r="G155" s="16">
        <v>172</v>
      </c>
      <c r="H155" s="16">
        <v>91</v>
      </c>
      <c r="I155" s="16">
        <v>81</v>
      </c>
      <c r="J155" s="16">
        <v>62</v>
      </c>
    </row>
    <row r="156" spans="1:10" ht="15" customHeight="1">
      <c r="A156" s="56" t="s">
        <v>189</v>
      </c>
      <c r="B156" s="155">
        <v>458</v>
      </c>
      <c r="C156" s="16">
        <v>227</v>
      </c>
      <c r="D156" s="16">
        <v>231</v>
      </c>
      <c r="E156" s="160">
        <v>163</v>
      </c>
      <c r="F156" s="56" t="s">
        <v>445</v>
      </c>
      <c r="G156" s="16">
        <v>26</v>
      </c>
      <c r="H156" s="16">
        <v>13</v>
      </c>
      <c r="I156" s="16">
        <v>13</v>
      </c>
      <c r="J156" s="16">
        <v>14</v>
      </c>
    </row>
    <row r="157" spans="1:10" ht="15" customHeight="1">
      <c r="A157" s="56" t="s">
        <v>190</v>
      </c>
      <c r="B157" s="155">
        <v>467</v>
      </c>
      <c r="C157" s="16">
        <v>230</v>
      </c>
      <c r="D157" s="16">
        <v>237</v>
      </c>
      <c r="E157" s="160">
        <v>193</v>
      </c>
      <c r="F157" s="56" t="s">
        <v>207</v>
      </c>
      <c r="G157" s="16">
        <v>107</v>
      </c>
      <c r="H157" s="16">
        <v>48</v>
      </c>
      <c r="I157" s="16">
        <v>59</v>
      </c>
      <c r="J157" s="16">
        <v>45</v>
      </c>
    </row>
    <row r="158" spans="1:10" ht="15" customHeight="1">
      <c r="A158" s="56" t="s">
        <v>191</v>
      </c>
      <c r="B158" s="155">
        <v>494</v>
      </c>
      <c r="C158" s="16">
        <v>242</v>
      </c>
      <c r="D158" s="16">
        <v>252</v>
      </c>
      <c r="E158" s="160">
        <v>209</v>
      </c>
      <c r="F158" s="56" t="s">
        <v>446</v>
      </c>
      <c r="G158" s="16">
        <v>170</v>
      </c>
      <c r="H158" s="16">
        <v>82</v>
      </c>
      <c r="I158" s="16">
        <v>88</v>
      </c>
      <c r="J158" s="16">
        <v>71</v>
      </c>
    </row>
    <row r="159" spans="1:10" ht="15" customHeight="1">
      <c r="A159" s="56" t="s">
        <v>192</v>
      </c>
      <c r="B159" s="155">
        <v>491</v>
      </c>
      <c r="C159" s="16">
        <v>238</v>
      </c>
      <c r="D159" s="16">
        <v>253</v>
      </c>
      <c r="E159" s="160">
        <v>215</v>
      </c>
      <c r="F159" s="56" t="s">
        <v>208</v>
      </c>
      <c r="G159" s="16">
        <v>41</v>
      </c>
      <c r="H159" s="16">
        <v>18</v>
      </c>
      <c r="I159" s="16">
        <v>23</v>
      </c>
      <c r="J159" s="16">
        <v>22</v>
      </c>
    </row>
    <row r="160" spans="1:10" ht="15" customHeight="1">
      <c r="A160" s="56" t="s">
        <v>193</v>
      </c>
      <c r="B160" s="156">
        <v>433</v>
      </c>
      <c r="C160" s="154">
        <v>213</v>
      </c>
      <c r="D160" s="154">
        <v>220</v>
      </c>
      <c r="E160" s="157">
        <v>195</v>
      </c>
      <c r="F160" s="56" t="s">
        <v>209</v>
      </c>
      <c r="G160" s="16">
        <v>64</v>
      </c>
      <c r="H160" s="16">
        <v>32</v>
      </c>
      <c r="I160" s="16">
        <v>32</v>
      </c>
      <c r="J160" s="16">
        <v>38</v>
      </c>
    </row>
    <row r="161" spans="1:10" ht="15" customHeight="1">
      <c r="A161" s="54" t="s">
        <v>194</v>
      </c>
      <c r="B161" s="155">
        <v>2917</v>
      </c>
      <c r="C161" s="16">
        <v>1436</v>
      </c>
      <c r="D161" s="16">
        <v>1481</v>
      </c>
      <c r="E161" s="160">
        <v>1242</v>
      </c>
      <c r="F161" s="56" t="s">
        <v>210</v>
      </c>
      <c r="G161" s="16">
        <v>110</v>
      </c>
      <c r="H161" s="16">
        <v>61</v>
      </c>
      <c r="I161" s="16">
        <v>49</v>
      </c>
      <c r="J161" s="16">
        <v>56</v>
      </c>
    </row>
    <row r="162" spans="1:10" ht="15" customHeight="1">
      <c r="A162" s="56" t="s">
        <v>195</v>
      </c>
      <c r="B162" s="155">
        <v>176</v>
      </c>
      <c r="C162" s="16">
        <v>82</v>
      </c>
      <c r="D162" s="16">
        <v>94</v>
      </c>
      <c r="E162" s="160">
        <v>65</v>
      </c>
      <c r="F162" s="56" t="s">
        <v>447</v>
      </c>
      <c r="G162" s="16">
        <v>180</v>
      </c>
      <c r="H162" s="16">
        <v>87</v>
      </c>
      <c r="I162" s="16">
        <v>93</v>
      </c>
      <c r="J162" s="16">
        <v>78</v>
      </c>
    </row>
    <row r="163" spans="1:10" ht="15" customHeight="1" thickBot="1">
      <c r="A163" s="57" t="s">
        <v>540</v>
      </c>
      <c r="B163" s="161">
        <v>105</v>
      </c>
      <c r="C163" s="150">
        <v>51</v>
      </c>
      <c r="D163" s="150">
        <v>54</v>
      </c>
      <c r="E163" s="162">
        <v>51</v>
      </c>
      <c r="F163" s="57" t="s">
        <v>211</v>
      </c>
      <c r="G163" s="150">
        <v>32</v>
      </c>
      <c r="H163" s="150">
        <v>17</v>
      </c>
      <c r="I163" s="150">
        <v>15</v>
      </c>
      <c r="J163" s="150">
        <v>24</v>
      </c>
    </row>
    <row r="164" spans="1:10" s="108" customFormat="1" ht="15" customHeight="1">
      <c r="A164" s="107" t="s">
        <v>547</v>
      </c>
      <c r="F164" s="109"/>
      <c r="G164" s="109"/>
      <c r="H164" s="109"/>
      <c r="I164" s="109"/>
      <c r="J164" s="109"/>
    </row>
    <row r="180" spans="2:5" ht="15" customHeight="1">
      <c r="B180" s="14"/>
      <c r="C180" s="14"/>
      <c r="D180" s="14"/>
      <c r="E180" s="14"/>
    </row>
  </sheetData>
  <sheetProtection/>
  <dataValidations count="1">
    <dataValidation allowBlank="1" showInputMessage="1" showErrorMessage="1" imeMode="off" sqref="B111:E65536 G57:J110 G2:J53 B56:E108 B1:E53 G112:J162 J1"/>
  </dataValidation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115" zoomScaleNormal="115" zoomScalePageLayoutView="0" workbookViewId="0" topLeftCell="A1">
      <pane ySplit="4" topLeftCell="A5" activePane="bottomLeft" state="frozen"/>
      <selection pane="topLeft" activeCell="K22" sqref="K22"/>
      <selection pane="bottomLeft" activeCell="A1" sqref="A1"/>
    </sheetView>
  </sheetViews>
  <sheetFormatPr defaultColWidth="10.625" defaultRowHeight="15" customHeight="1"/>
  <cols>
    <col min="1" max="1" width="10.625" style="6" customWidth="1"/>
    <col min="2" max="5" width="9.625" style="6" customWidth="1"/>
    <col min="6" max="9" width="8.625" style="6" customWidth="1"/>
    <col min="10" max="16384" width="10.625" style="6" customWidth="1"/>
  </cols>
  <sheetData>
    <row r="1" spans="1:9" s="38" customFormat="1" ht="15" customHeight="1">
      <c r="A1" s="36" t="s">
        <v>458</v>
      </c>
      <c r="B1" s="36"/>
      <c r="C1" s="36"/>
      <c r="D1" s="36"/>
      <c r="E1" s="36"/>
      <c r="F1" s="36"/>
      <c r="G1" s="36"/>
      <c r="H1" s="36"/>
      <c r="I1" s="123" t="s">
        <v>523</v>
      </c>
    </row>
    <row r="2" spans="1:10" ht="15" customHeight="1" thickBot="1">
      <c r="A2" s="2"/>
      <c r="B2" s="2"/>
      <c r="C2" s="2"/>
      <c r="D2" s="2"/>
      <c r="E2" s="2"/>
      <c r="F2" s="3"/>
      <c r="G2" s="4"/>
      <c r="H2" s="4"/>
      <c r="I2" s="5" t="s">
        <v>501</v>
      </c>
      <c r="J2" s="22"/>
    </row>
    <row r="3" spans="1:10" ht="24.75" customHeight="1">
      <c r="A3" s="170" t="s">
        <v>0</v>
      </c>
      <c r="B3" s="172" t="s">
        <v>1</v>
      </c>
      <c r="C3" s="172" t="s">
        <v>2</v>
      </c>
      <c r="D3" s="172" t="s">
        <v>3</v>
      </c>
      <c r="E3" s="172"/>
      <c r="F3" s="177" t="s">
        <v>216</v>
      </c>
      <c r="G3" s="173" t="s">
        <v>215</v>
      </c>
      <c r="H3" s="173" t="s">
        <v>461</v>
      </c>
      <c r="I3" s="175" t="s">
        <v>234</v>
      </c>
      <c r="J3" s="22"/>
    </row>
    <row r="4" spans="1:10" ht="24.75" customHeight="1">
      <c r="A4" s="171"/>
      <c r="B4" s="179"/>
      <c r="C4" s="179"/>
      <c r="D4" s="7" t="s">
        <v>4</v>
      </c>
      <c r="E4" s="7" t="s">
        <v>5</v>
      </c>
      <c r="F4" s="178"/>
      <c r="G4" s="174"/>
      <c r="H4" s="174"/>
      <c r="I4" s="176"/>
      <c r="J4" s="22"/>
    </row>
    <row r="5" spans="1:9" ht="15" customHeight="1">
      <c r="A5" s="8" t="s">
        <v>6</v>
      </c>
      <c r="B5" s="9">
        <v>11002</v>
      </c>
      <c r="C5" s="10">
        <f>SUM(D5:E5)</f>
        <v>43057</v>
      </c>
      <c r="D5" s="10">
        <v>20402</v>
      </c>
      <c r="E5" s="10">
        <v>22655</v>
      </c>
      <c r="F5" s="11">
        <f>C5/B5</f>
        <v>3.913561170696237</v>
      </c>
      <c r="G5" s="12">
        <f>D5/E5*100</f>
        <v>90.05517545795631</v>
      </c>
      <c r="H5" s="12">
        <f aca="true" t="shared" si="0" ref="H5:H17">$C5/376.17</f>
        <v>114.46154664114628</v>
      </c>
      <c r="I5" s="12">
        <v>100</v>
      </c>
    </row>
    <row r="6" spans="1:9" ht="15" customHeight="1">
      <c r="A6" s="8" t="s">
        <v>7</v>
      </c>
      <c r="B6" s="9">
        <v>10987</v>
      </c>
      <c r="C6" s="10">
        <f aca="true" t="shared" si="1" ref="C6:C39">SUM(D6:E6)</f>
        <v>42923</v>
      </c>
      <c r="D6" s="10">
        <v>20436</v>
      </c>
      <c r="E6" s="10">
        <v>22487</v>
      </c>
      <c r="F6" s="13">
        <f aca="true" t="shared" si="2" ref="F6:F17">C6/B6</f>
        <v>3.906707927550742</v>
      </c>
      <c r="G6" s="12">
        <f aca="true" t="shared" si="3" ref="G6:G17">D6/E6*100</f>
        <v>90.87917463423312</v>
      </c>
      <c r="H6" s="12">
        <f t="shared" si="0"/>
        <v>114.10532472020628</v>
      </c>
      <c r="I6" s="12">
        <f aca="true" t="shared" si="4" ref="I6:I17">$C6/$C$5*100</f>
        <v>99.68878463432195</v>
      </c>
    </row>
    <row r="7" spans="1:9" ht="15" customHeight="1">
      <c r="A7" s="8" t="s">
        <v>8</v>
      </c>
      <c r="B7" s="9">
        <v>11093</v>
      </c>
      <c r="C7" s="10">
        <f t="shared" si="1"/>
        <v>43078</v>
      </c>
      <c r="D7" s="10">
        <v>20542</v>
      </c>
      <c r="E7" s="10">
        <v>22536</v>
      </c>
      <c r="F7" s="13">
        <f t="shared" si="2"/>
        <v>3.8833498602722436</v>
      </c>
      <c r="G7" s="12">
        <f t="shared" si="3"/>
        <v>91.15193468228611</v>
      </c>
      <c r="H7" s="12">
        <f t="shared" si="0"/>
        <v>114.51737246457718</v>
      </c>
      <c r="I7" s="12">
        <f t="shared" si="4"/>
        <v>100.04877255730776</v>
      </c>
    </row>
    <row r="8" spans="1:9" ht="15" customHeight="1">
      <c r="A8" s="8" t="s">
        <v>9</v>
      </c>
      <c r="B8" s="9">
        <v>11177</v>
      </c>
      <c r="C8" s="10">
        <f t="shared" si="1"/>
        <v>43059</v>
      </c>
      <c r="D8" s="10">
        <v>20522</v>
      </c>
      <c r="E8" s="10">
        <v>22537</v>
      </c>
      <c r="F8" s="13">
        <f t="shared" si="2"/>
        <v>3.852464883242373</v>
      </c>
      <c r="G8" s="12">
        <f t="shared" si="3"/>
        <v>91.05914718019257</v>
      </c>
      <c r="H8" s="12">
        <f t="shared" si="0"/>
        <v>114.46686338623495</v>
      </c>
      <c r="I8" s="12">
        <f t="shared" si="4"/>
        <v>100.00464500545787</v>
      </c>
    </row>
    <row r="9" spans="1:9" ht="15" customHeight="1">
      <c r="A9" s="8" t="s">
        <v>10</v>
      </c>
      <c r="B9" s="9">
        <v>11225</v>
      </c>
      <c r="C9" s="10">
        <f t="shared" si="1"/>
        <v>42993</v>
      </c>
      <c r="D9" s="10">
        <v>20489</v>
      </c>
      <c r="E9" s="10">
        <v>22504</v>
      </c>
      <c r="F9" s="13">
        <f t="shared" si="2"/>
        <v>3.83011135857461</v>
      </c>
      <c r="G9" s="12">
        <f t="shared" si="3"/>
        <v>91.0460362602204</v>
      </c>
      <c r="H9" s="12">
        <f t="shared" si="0"/>
        <v>114.29141079830927</v>
      </c>
      <c r="I9" s="12">
        <f t="shared" si="4"/>
        <v>99.8513598253478</v>
      </c>
    </row>
    <row r="10" spans="1:9" ht="15" customHeight="1">
      <c r="A10" s="8" t="s">
        <v>11</v>
      </c>
      <c r="B10" s="9">
        <v>11212</v>
      </c>
      <c r="C10" s="10">
        <f t="shared" si="1"/>
        <v>42559</v>
      </c>
      <c r="D10" s="10">
        <v>20272</v>
      </c>
      <c r="E10" s="10">
        <v>22287</v>
      </c>
      <c r="F10" s="13">
        <f t="shared" si="2"/>
        <v>3.795843738851231</v>
      </c>
      <c r="G10" s="12">
        <f t="shared" si="3"/>
        <v>90.95885493785615</v>
      </c>
      <c r="H10" s="12">
        <f t="shared" si="0"/>
        <v>113.13767711407075</v>
      </c>
      <c r="I10" s="12">
        <f t="shared" si="4"/>
        <v>98.84339364098753</v>
      </c>
    </row>
    <row r="11" spans="1:9" ht="15" customHeight="1">
      <c r="A11" s="8" t="s">
        <v>12</v>
      </c>
      <c r="B11" s="9">
        <v>11339</v>
      </c>
      <c r="C11" s="10">
        <f t="shared" si="1"/>
        <v>42641</v>
      </c>
      <c r="D11" s="10">
        <v>20323</v>
      </c>
      <c r="E11" s="10">
        <v>22318</v>
      </c>
      <c r="F11" s="13">
        <f t="shared" si="2"/>
        <v>3.760560896022577</v>
      </c>
      <c r="G11" s="12">
        <f t="shared" si="3"/>
        <v>91.06102697374317</v>
      </c>
      <c r="H11" s="12">
        <f t="shared" si="0"/>
        <v>113.35566366270568</v>
      </c>
      <c r="I11" s="12">
        <f t="shared" si="4"/>
        <v>99.03383886476067</v>
      </c>
    </row>
    <row r="12" spans="1:9" ht="15" customHeight="1">
      <c r="A12" s="8" t="s">
        <v>13</v>
      </c>
      <c r="B12" s="9">
        <v>11397</v>
      </c>
      <c r="C12" s="10">
        <f t="shared" si="1"/>
        <v>42495</v>
      </c>
      <c r="D12" s="10">
        <v>20230</v>
      </c>
      <c r="E12" s="10">
        <v>22265</v>
      </c>
      <c r="F12" s="13">
        <f t="shared" si="2"/>
        <v>3.728612792840221</v>
      </c>
      <c r="G12" s="12">
        <f t="shared" si="3"/>
        <v>90.860094318437</v>
      </c>
      <c r="H12" s="12">
        <f t="shared" si="0"/>
        <v>112.96754127123374</v>
      </c>
      <c r="I12" s="12">
        <f t="shared" si="4"/>
        <v>98.69475346633533</v>
      </c>
    </row>
    <row r="13" spans="1:9" ht="15" customHeight="1">
      <c r="A13" s="8" t="s">
        <v>14</v>
      </c>
      <c r="B13" s="9">
        <v>11471</v>
      </c>
      <c r="C13" s="10">
        <f t="shared" si="1"/>
        <v>42329</v>
      </c>
      <c r="D13" s="10">
        <v>20148</v>
      </c>
      <c r="E13" s="10">
        <v>22181</v>
      </c>
      <c r="F13" s="13">
        <f t="shared" si="2"/>
        <v>3.6900880481213494</v>
      </c>
      <c r="G13" s="12">
        <f t="shared" si="3"/>
        <v>90.83449799377846</v>
      </c>
      <c r="H13" s="12">
        <f t="shared" si="0"/>
        <v>112.52625142887524</v>
      </c>
      <c r="I13" s="12">
        <f t="shared" si="4"/>
        <v>98.30921801333116</v>
      </c>
    </row>
    <row r="14" spans="1:9" ht="15" customHeight="1">
      <c r="A14" s="8" t="s">
        <v>15</v>
      </c>
      <c r="B14" s="9">
        <v>11531</v>
      </c>
      <c r="C14" s="10">
        <f t="shared" si="1"/>
        <v>42283</v>
      </c>
      <c r="D14" s="10">
        <v>20143</v>
      </c>
      <c r="E14" s="10">
        <v>22140</v>
      </c>
      <c r="F14" s="13">
        <f t="shared" si="2"/>
        <v>3.6668979273263376</v>
      </c>
      <c r="G14" s="12">
        <f t="shared" si="3"/>
        <v>90.98012646793134</v>
      </c>
      <c r="H14" s="12">
        <f t="shared" si="0"/>
        <v>112.40396629183613</v>
      </c>
      <c r="I14" s="12">
        <f t="shared" si="4"/>
        <v>98.20238288779989</v>
      </c>
    </row>
    <row r="15" spans="1:9" ht="15" customHeight="1">
      <c r="A15" s="8" t="s">
        <v>16</v>
      </c>
      <c r="B15" s="9">
        <v>11540</v>
      </c>
      <c r="C15" s="10">
        <f t="shared" si="1"/>
        <v>42278</v>
      </c>
      <c r="D15" s="10">
        <v>20086</v>
      </c>
      <c r="E15" s="10">
        <v>22192</v>
      </c>
      <c r="F15" s="13">
        <f t="shared" si="2"/>
        <v>3.6636048526863085</v>
      </c>
      <c r="G15" s="12">
        <f t="shared" si="3"/>
        <v>90.51009372746935</v>
      </c>
      <c r="H15" s="12">
        <f t="shared" si="0"/>
        <v>112.3906744291145</v>
      </c>
      <c r="I15" s="12">
        <f t="shared" si="4"/>
        <v>98.19077037415519</v>
      </c>
    </row>
    <row r="16" spans="1:9" ht="15" customHeight="1">
      <c r="A16" s="8" t="s">
        <v>17</v>
      </c>
      <c r="B16" s="9">
        <v>11592</v>
      </c>
      <c r="C16" s="10">
        <f t="shared" si="1"/>
        <v>42268</v>
      </c>
      <c r="D16" s="10">
        <v>20064</v>
      </c>
      <c r="E16" s="10">
        <v>22204</v>
      </c>
      <c r="F16" s="13">
        <f t="shared" si="2"/>
        <v>3.6463077984817116</v>
      </c>
      <c r="G16" s="12">
        <f t="shared" si="3"/>
        <v>90.36209691947397</v>
      </c>
      <c r="H16" s="12">
        <f t="shared" si="0"/>
        <v>112.36409070367121</v>
      </c>
      <c r="I16" s="12">
        <f t="shared" si="4"/>
        <v>98.16754534686578</v>
      </c>
    </row>
    <row r="17" spans="1:9" ht="15" customHeight="1">
      <c r="A17" s="8" t="s">
        <v>18</v>
      </c>
      <c r="B17" s="9">
        <v>11593</v>
      </c>
      <c r="C17" s="10">
        <f t="shared" si="1"/>
        <v>42074</v>
      </c>
      <c r="D17" s="10">
        <v>19979</v>
      </c>
      <c r="E17" s="10">
        <v>22095</v>
      </c>
      <c r="F17" s="13">
        <f t="shared" si="2"/>
        <v>3.629259035624946</v>
      </c>
      <c r="G17" s="12">
        <f t="shared" si="3"/>
        <v>90.42317266349853</v>
      </c>
      <c r="H17" s="12">
        <f t="shared" si="0"/>
        <v>111.84836643007151</v>
      </c>
      <c r="I17" s="12">
        <f t="shared" si="4"/>
        <v>97.71697981745129</v>
      </c>
    </row>
    <row r="18" spans="1:9" ht="15" customHeight="1">
      <c r="A18" s="8" t="s">
        <v>19</v>
      </c>
      <c r="B18" s="9">
        <v>11852</v>
      </c>
      <c r="C18" s="10">
        <f t="shared" si="1"/>
        <v>42503</v>
      </c>
      <c r="D18" s="10">
        <v>20188</v>
      </c>
      <c r="E18" s="10">
        <v>22315</v>
      </c>
      <c r="F18" s="13">
        <f aca="true" t="shared" si="5" ref="F18:F39">C18/B18</f>
        <v>3.586145798177523</v>
      </c>
      <c r="G18" s="12">
        <f aca="true" t="shared" si="6" ref="G18:G39">D18/E18*100</f>
        <v>90.46829486892224</v>
      </c>
      <c r="H18" s="12">
        <f>$C18/376.17</f>
        <v>112.98880825158837</v>
      </c>
      <c r="I18" s="12">
        <f>$C18/$C$5*100</f>
        <v>98.71333348816684</v>
      </c>
    </row>
    <row r="19" spans="1:9" ht="15" customHeight="1">
      <c r="A19" s="8" t="s">
        <v>20</v>
      </c>
      <c r="B19" s="9">
        <v>12123</v>
      </c>
      <c r="C19" s="10">
        <f t="shared" si="1"/>
        <v>43121</v>
      </c>
      <c r="D19" s="10">
        <v>20521</v>
      </c>
      <c r="E19" s="10">
        <v>22600</v>
      </c>
      <c r="F19" s="13">
        <f t="shared" si="5"/>
        <v>3.5569578487173144</v>
      </c>
      <c r="G19" s="12">
        <f t="shared" si="6"/>
        <v>90.80088495575221</v>
      </c>
      <c r="H19" s="12">
        <f aca="true" t="shared" si="7" ref="H19:H39">$C19/377.61</f>
        <v>114.1945393395302</v>
      </c>
      <c r="I19" s="12">
        <f aca="true" t="shared" si="8" ref="I19:I39">$C19/$C$5*100</f>
        <v>100.14864017465221</v>
      </c>
    </row>
    <row r="20" spans="1:9" ht="15" customHeight="1">
      <c r="A20" s="8" t="s">
        <v>21</v>
      </c>
      <c r="B20" s="9">
        <v>12417</v>
      </c>
      <c r="C20" s="10">
        <f t="shared" si="1"/>
        <v>43672</v>
      </c>
      <c r="D20" s="10">
        <v>20755</v>
      </c>
      <c r="E20" s="10">
        <v>22917</v>
      </c>
      <c r="F20" s="13">
        <f t="shared" si="5"/>
        <v>3.517113634533301</v>
      </c>
      <c r="G20" s="12">
        <f t="shared" si="6"/>
        <v>90.56595540428502</v>
      </c>
      <c r="H20" s="12">
        <f t="shared" si="7"/>
        <v>115.6537167977543</v>
      </c>
      <c r="I20" s="12">
        <f t="shared" si="8"/>
        <v>101.42833917829854</v>
      </c>
    </row>
    <row r="21" spans="1:9" ht="15" customHeight="1">
      <c r="A21" s="8" t="s">
        <v>22</v>
      </c>
      <c r="B21" s="9">
        <v>12727</v>
      </c>
      <c r="C21" s="10">
        <f t="shared" si="1"/>
        <v>44285</v>
      </c>
      <c r="D21" s="10">
        <v>20999</v>
      </c>
      <c r="E21" s="10">
        <v>23286</v>
      </c>
      <c r="F21" s="13">
        <f t="shared" si="5"/>
        <v>3.4796102773630864</v>
      </c>
      <c r="G21" s="12">
        <f t="shared" si="6"/>
        <v>90.17864811474706</v>
      </c>
      <c r="H21" s="12">
        <f t="shared" si="7"/>
        <v>117.27708482296549</v>
      </c>
      <c r="I21" s="12">
        <f t="shared" si="8"/>
        <v>102.8520333511392</v>
      </c>
    </row>
    <row r="22" spans="1:9" ht="15" customHeight="1">
      <c r="A22" s="8" t="s">
        <v>23</v>
      </c>
      <c r="B22" s="9">
        <v>12986</v>
      </c>
      <c r="C22" s="10">
        <f t="shared" si="1"/>
        <v>44668</v>
      </c>
      <c r="D22" s="10">
        <v>21189</v>
      </c>
      <c r="E22" s="10">
        <v>23479</v>
      </c>
      <c r="F22" s="13">
        <f t="shared" si="5"/>
        <v>3.4397042969351608</v>
      </c>
      <c r="G22" s="12">
        <f t="shared" si="6"/>
        <v>90.24660334767238</v>
      </c>
      <c r="H22" s="12">
        <f t="shared" si="7"/>
        <v>118.29135880935357</v>
      </c>
      <c r="I22" s="12">
        <f t="shared" si="8"/>
        <v>103.74155189632349</v>
      </c>
    </row>
    <row r="23" spans="1:9" ht="15" customHeight="1">
      <c r="A23" s="8" t="s">
        <v>24</v>
      </c>
      <c r="B23" s="9">
        <v>13258</v>
      </c>
      <c r="C23" s="10">
        <f t="shared" si="1"/>
        <v>45206</v>
      </c>
      <c r="D23" s="10">
        <v>21448</v>
      </c>
      <c r="E23" s="10">
        <v>23758</v>
      </c>
      <c r="F23" s="13">
        <f t="shared" si="5"/>
        <v>3.4097148891235483</v>
      </c>
      <c r="G23" s="12">
        <f t="shared" si="6"/>
        <v>90.27695934001179</v>
      </c>
      <c r="H23" s="12">
        <f t="shared" si="7"/>
        <v>119.71610921320939</v>
      </c>
      <c r="I23" s="12">
        <f t="shared" si="8"/>
        <v>104.99105836449358</v>
      </c>
    </row>
    <row r="24" spans="1:9" ht="15" customHeight="1">
      <c r="A24" s="8" t="s">
        <v>25</v>
      </c>
      <c r="B24" s="9">
        <v>13626</v>
      </c>
      <c r="C24" s="10">
        <f t="shared" si="1"/>
        <v>45870</v>
      </c>
      <c r="D24" s="10">
        <v>21792</v>
      </c>
      <c r="E24" s="10">
        <v>24078</v>
      </c>
      <c r="F24" s="13">
        <f t="shared" si="5"/>
        <v>3.3663584324086306</v>
      </c>
      <c r="G24" s="12">
        <f t="shared" si="6"/>
        <v>90.50585596810366</v>
      </c>
      <c r="H24" s="12">
        <f t="shared" si="7"/>
        <v>121.47453722094224</v>
      </c>
      <c r="I24" s="12">
        <f t="shared" si="8"/>
        <v>106.5332001765102</v>
      </c>
    </row>
    <row r="25" spans="1:9" ht="15" customHeight="1">
      <c r="A25" s="8" t="s">
        <v>26</v>
      </c>
      <c r="B25" s="9">
        <v>13922</v>
      </c>
      <c r="C25" s="10">
        <f t="shared" si="1"/>
        <v>46380</v>
      </c>
      <c r="D25" s="10">
        <v>22029</v>
      </c>
      <c r="E25" s="10">
        <v>24351</v>
      </c>
      <c r="F25" s="13">
        <f t="shared" si="5"/>
        <v>3.3314178997270507</v>
      </c>
      <c r="G25" s="12">
        <f t="shared" si="6"/>
        <v>90.46445731181471</v>
      </c>
      <c r="H25" s="12">
        <f t="shared" si="7"/>
        <v>122.82513704615873</v>
      </c>
      <c r="I25" s="12">
        <f t="shared" si="8"/>
        <v>107.71767656826997</v>
      </c>
    </row>
    <row r="26" spans="1:9" ht="15" customHeight="1">
      <c r="A26" s="8" t="s">
        <v>27</v>
      </c>
      <c r="B26" s="9">
        <v>14302</v>
      </c>
      <c r="C26" s="10">
        <f t="shared" si="1"/>
        <v>47108</v>
      </c>
      <c r="D26" s="10">
        <v>22408</v>
      </c>
      <c r="E26" s="10">
        <v>24700</v>
      </c>
      <c r="F26" s="13">
        <f t="shared" si="5"/>
        <v>3.2938050622290587</v>
      </c>
      <c r="G26" s="12">
        <f t="shared" si="6"/>
        <v>90.72064777327935</v>
      </c>
      <c r="H26" s="12">
        <f t="shared" si="7"/>
        <v>124.7530520907815</v>
      </c>
      <c r="I26" s="12">
        <f t="shared" si="8"/>
        <v>109.40845855493879</v>
      </c>
    </row>
    <row r="27" spans="1:9" ht="15" customHeight="1">
      <c r="A27" s="8" t="s">
        <v>28</v>
      </c>
      <c r="B27" s="9">
        <v>14599</v>
      </c>
      <c r="C27" s="10">
        <f t="shared" si="1"/>
        <v>47317</v>
      </c>
      <c r="D27" s="10">
        <v>22544</v>
      </c>
      <c r="E27" s="10">
        <v>24773</v>
      </c>
      <c r="F27" s="13">
        <f t="shared" si="5"/>
        <v>3.2411124049592437</v>
      </c>
      <c r="G27" s="12">
        <f t="shared" si="6"/>
        <v>91.00230089210028</v>
      </c>
      <c r="H27" s="12">
        <f t="shared" si="7"/>
        <v>125.30653319562511</v>
      </c>
      <c r="I27" s="12">
        <f t="shared" si="8"/>
        <v>109.8938616252874</v>
      </c>
    </row>
    <row r="28" spans="1:9" ht="15" customHeight="1">
      <c r="A28" s="8" t="s">
        <v>29</v>
      </c>
      <c r="B28" s="9">
        <v>14922</v>
      </c>
      <c r="C28" s="10">
        <f t="shared" si="1"/>
        <v>47634</v>
      </c>
      <c r="D28" s="10">
        <v>22730</v>
      </c>
      <c r="E28" s="10">
        <v>24904</v>
      </c>
      <c r="F28" s="13">
        <f t="shared" si="5"/>
        <v>3.1921994370727784</v>
      </c>
      <c r="G28" s="12">
        <f t="shared" si="6"/>
        <v>91.2704786379698</v>
      </c>
      <c r="H28" s="12">
        <f t="shared" si="7"/>
        <v>126.14602367522046</v>
      </c>
      <c r="I28" s="12">
        <f t="shared" si="8"/>
        <v>110.6300949903616</v>
      </c>
    </row>
    <row r="29" spans="1:9" ht="15" customHeight="1">
      <c r="A29" s="8" t="s">
        <v>30</v>
      </c>
      <c r="B29" s="9">
        <v>15093</v>
      </c>
      <c r="C29" s="10">
        <f t="shared" si="1"/>
        <v>47734</v>
      </c>
      <c r="D29" s="10">
        <v>22792</v>
      </c>
      <c r="E29" s="10">
        <v>24942</v>
      </c>
      <c r="F29" s="13">
        <f t="shared" si="5"/>
        <v>3.1626581859139997</v>
      </c>
      <c r="G29" s="12">
        <f t="shared" si="6"/>
        <v>91.38000160372063</v>
      </c>
      <c r="H29" s="12">
        <f t="shared" si="7"/>
        <v>126.41084717036095</v>
      </c>
      <c r="I29" s="12">
        <f t="shared" si="8"/>
        <v>110.86234526325569</v>
      </c>
    </row>
    <row r="30" spans="1:9" ht="15" customHeight="1">
      <c r="A30" s="8" t="s">
        <v>31</v>
      </c>
      <c r="B30" s="9">
        <v>15396</v>
      </c>
      <c r="C30" s="10">
        <f t="shared" si="1"/>
        <v>47865</v>
      </c>
      <c r="D30" s="10">
        <v>22842</v>
      </c>
      <c r="E30" s="10">
        <v>25023</v>
      </c>
      <c r="F30" s="13">
        <f t="shared" si="5"/>
        <v>3.108924395946999</v>
      </c>
      <c r="G30" s="12">
        <f t="shared" si="6"/>
        <v>91.28401870279343</v>
      </c>
      <c r="H30" s="12">
        <f t="shared" si="7"/>
        <v>126.75776594899499</v>
      </c>
      <c r="I30" s="12">
        <f t="shared" si="8"/>
        <v>111.16659312074692</v>
      </c>
    </row>
    <row r="31" spans="1:9" ht="15" customHeight="1">
      <c r="A31" s="8" t="s">
        <v>32</v>
      </c>
      <c r="B31" s="10">
        <v>15570</v>
      </c>
      <c r="C31" s="10">
        <f t="shared" si="1"/>
        <v>47829</v>
      </c>
      <c r="D31" s="10">
        <v>22845</v>
      </c>
      <c r="E31" s="10">
        <v>24984</v>
      </c>
      <c r="F31" s="13">
        <f t="shared" si="5"/>
        <v>3.071868978805395</v>
      </c>
      <c r="G31" s="12">
        <f t="shared" si="6"/>
        <v>91.43852065321806</v>
      </c>
      <c r="H31" s="12">
        <f t="shared" si="7"/>
        <v>126.66242949074442</v>
      </c>
      <c r="I31" s="12">
        <f t="shared" si="8"/>
        <v>111.08298302250506</v>
      </c>
    </row>
    <row r="32" spans="1:9" ht="15" customHeight="1">
      <c r="A32" s="14" t="s">
        <v>33</v>
      </c>
      <c r="B32" s="9">
        <v>15720</v>
      </c>
      <c r="C32" s="10">
        <f t="shared" si="1"/>
        <v>47633</v>
      </c>
      <c r="D32" s="10">
        <v>22728</v>
      </c>
      <c r="E32" s="10">
        <v>24905</v>
      </c>
      <c r="F32" s="13">
        <f t="shared" si="5"/>
        <v>3.030089058524173</v>
      </c>
      <c r="G32" s="12">
        <f t="shared" si="6"/>
        <v>91.25878337683197</v>
      </c>
      <c r="H32" s="12">
        <f t="shared" si="7"/>
        <v>126.14337544026905</v>
      </c>
      <c r="I32" s="12">
        <f t="shared" si="8"/>
        <v>110.62777248763267</v>
      </c>
    </row>
    <row r="33" spans="1:9" ht="15" customHeight="1">
      <c r="A33" s="14" t="s">
        <v>34</v>
      </c>
      <c r="B33" s="9">
        <v>15837</v>
      </c>
      <c r="C33" s="10">
        <f t="shared" si="1"/>
        <v>47367</v>
      </c>
      <c r="D33" s="10">
        <v>22594</v>
      </c>
      <c r="E33" s="10">
        <v>24773</v>
      </c>
      <c r="F33" s="13">
        <f t="shared" si="5"/>
        <v>2.9909073688198524</v>
      </c>
      <c r="G33" s="12">
        <f t="shared" si="6"/>
        <v>91.20413353247487</v>
      </c>
      <c r="H33" s="12">
        <f t="shared" si="7"/>
        <v>125.43894494319535</v>
      </c>
      <c r="I33" s="12">
        <f t="shared" si="8"/>
        <v>110.00998676173444</v>
      </c>
    </row>
    <row r="34" spans="1:9" ht="15" customHeight="1">
      <c r="A34" s="14" t="s">
        <v>35</v>
      </c>
      <c r="B34" s="9">
        <v>16017</v>
      </c>
      <c r="C34" s="10">
        <f t="shared" si="1"/>
        <v>47123</v>
      </c>
      <c r="D34" s="10">
        <v>22520</v>
      </c>
      <c r="E34" s="10">
        <v>24603</v>
      </c>
      <c r="F34" s="13">
        <f t="shared" si="5"/>
        <v>2.9420615595929327</v>
      </c>
      <c r="G34" s="12">
        <f t="shared" si="6"/>
        <v>91.53355281876195</v>
      </c>
      <c r="H34" s="12">
        <f t="shared" si="7"/>
        <v>124.79277561505256</v>
      </c>
      <c r="I34" s="12">
        <f t="shared" si="8"/>
        <v>109.44329609587291</v>
      </c>
    </row>
    <row r="35" spans="1:9" ht="15" customHeight="1">
      <c r="A35" s="14" t="s">
        <v>36</v>
      </c>
      <c r="B35" s="9">
        <v>16246</v>
      </c>
      <c r="C35" s="10">
        <f t="shared" si="1"/>
        <v>46721</v>
      </c>
      <c r="D35" s="10">
        <v>22336</v>
      </c>
      <c r="E35" s="10">
        <v>24385</v>
      </c>
      <c r="F35" s="13">
        <f t="shared" si="5"/>
        <v>2.87584636218146</v>
      </c>
      <c r="G35" s="12">
        <f t="shared" si="6"/>
        <v>91.59729341808489</v>
      </c>
      <c r="H35" s="12">
        <f t="shared" si="7"/>
        <v>123.7281851645878</v>
      </c>
      <c r="I35" s="12">
        <f t="shared" si="8"/>
        <v>108.50964999883874</v>
      </c>
    </row>
    <row r="36" spans="1:9" ht="15" customHeight="1">
      <c r="A36" s="14" t="s">
        <v>37</v>
      </c>
      <c r="B36" s="9">
        <v>16339</v>
      </c>
      <c r="C36" s="10">
        <f t="shared" si="1"/>
        <v>46297</v>
      </c>
      <c r="D36" s="10">
        <v>22148</v>
      </c>
      <c r="E36" s="10">
        <v>24149</v>
      </c>
      <c r="F36" s="13">
        <f t="shared" si="5"/>
        <v>2.8335271436440417</v>
      </c>
      <c r="G36" s="12">
        <f t="shared" si="6"/>
        <v>91.7139426063191</v>
      </c>
      <c r="H36" s="12">
        <f t="shared" si="7"/>
        <v>122.60533354519212</v>
      </c>
      <c r="I36" s="12">
        <f t="shared" si="8"/>
        <v>107.52490884176788</v>
      </c>
    </row>
    <row r="37" spans="1:9" ht="15" customHeight="1">
      <c r="A37" s="14" t="s">
        <v>212</v>
      </c>
      <c r="B37" s="9">
        <v>16417</v>
      </c>
      <c r="C37" s="10">
        <f t="shared" si="1"/>
        <v>45766</v>
      </c>
      <c r="D37" s="10">
        <v>21945</v>
      </c>
      <c r="E37" s="10">
        <v>23821</v>
      </c>
      <c r="F37" s="13">
        <f t="shared" si="5"/>
        <v>2.7877200462934764</v>
      </c>
      <c r="G37" s="12">
        <f t="shared" si="6"/>
        <v>92.12459594475463</v>
      </c>
      <c r="H37" s="12">
        <f t="shared" si="7"/>
        <v>121.19912078599613</v>
      </c>
      <c r="I37" s="12">
        <f t="shared" si="8"/>
        <v>106.29165989270038</v>
      </c>
    </row>
    <row r="38" spans="1:9" s="1" customFormat="1" ht="15" customHeight="1">
      <c r="A38" s="14" t="s">
        <v>213</v>
      </c>
      <c r="B38" s="9">
        <v>16517</v>
      </c>
      <c r="C38" s="10">
        <f t="shared" si="1"/>
        <v>45352</v>
      </c>
      <c r="D38" s="10">
        <v>21765</v>
      </c>
      <c r="E38" s="10">
        <v>23587</v>
      </c>
      <c r="F38" s="13">
        <f t="shared" si="5"/>
        <v>2.7457770781618938</v>
      </c>
      <c r="G38" s="12">
        <f t="shared" si="6"/>
        <v>92.27540594395218</v>
      </c>
      <c r="H38" s="12">
        <f t="shared" si="7"/>
        <v>120.10275151611451</v>
      </c>
      <c r="I38" s="12">
        <f t="shared" si="8"/>
        <v>105.33014376291891</v>
      </c>
    </row>
    <row r="39" spans="1:9" s="1" customFormat="1" ht="15" customHeight="1">
      <c r="A39" s="14" t="s">
        <v>229</v>
      </c>
      <c r="B39" s="9">
        <v>16618</v>
      </c>
      <c r="C39" s="10">
        <f t="shared" si="1"/>
        <v>44955</v>
      </c>
      <c r="D39" s="10">
        <v>21556</v>
      </c>
      <c r="E39" s="10">
        <v>23399</v>
      </c>
      <c r="F39" s="13">
        <f t="shared" si="5"/>
        <v>2.7051991816103023</v>
      </c>
      <c r="G39" s="12">
        <f t="shared" si="6"/>
        <v>92.12359502542844</v>
      </c>
      <c r="H39" s="12">
        <f t="shared" si="7"/>
        <v>119.05140224040676</v>
      </c>
      <c r="I39" s="12">
        <f t="shared" si="8"/>
        <v>104.40811017952947</v>
      </c>
    </row>
    <row r="40" spans="1:9" s="1" customFormat="1" ht="15" customHeight="1">
      <c r="A40" s="14" t="s">
        <v>230</v>
      </c>
      <c r="B40" s="9">
        <v>16742</v>
      </c>
      <c r="C40" s="10">
        <f>SUM(D40:E40)</f>
        <v>44629</v>
      </c>
      <c r="D40" s="10">
        <v>21433</v>
      </c>
      <c r="E40" s="10">
        <v>23196</v>
      </c>
      <c r="F40" s="13">
        <f>C40/B40</f>
        <v>2.665691076334966</v>
      </c>
      <c r="G40" s="12">
        <f>D40/E40*100</f>
        <v>92.39955164683566</v>
      </c>
      <c r="H40" s="12">
        <f>$C40/377.61</f>
        <v>118.18807764624877</v>
      </c>
      <c r="I40" s="12">
        <f>$C40/$C$5*100</f>
        <v>103.65097428989478</v>
      </c>
    </row>
    <row r="41" spans="1:9" s="1" customFormat="1" ht="15" customHeight="1">
      <c r="A41" s="14" t="s">
        <v>494</v>
      </c>
      <c r="B41" s="9">
        <v>16878</v>
      </c>
      <c r="C41" s="10">
        <v>44340</v>
      </c>
      <c r="D41" s="10">
        <v>21290</v>
      </c>
      <c r="E41" s="10">
        <v>23050</v>
      </c>
      <c r="F41" s="13">
        <v>2.6270885175968717</v>
      </c>
      <c r="G41" s="12">
        <v>92.3644251626898</v>
      </c>
      <c r="H41" s="12">
        <v>117.42273774529276</v>
      </c>
      <c r="I41" s="12">
        <v>102.97977100123093</v>
      </c>
    </row>
    <row r="42" spans="1:9" s="1" customFormat="1" ht="15" customHeight="1">
      <c r="A42" s="14" t="s">
        <v>503</v>
      </c>
      <c r="B42" s="9">
        <v>16874</v>
      </c>
      <c r="C42" s="10">
        <v>43894</v>
      </c>
      <c r="D42" s="10">
        <v>21057</v>
      </c>
      <c r="E42" s="10">
        <v>22837</v>
      </c>
      <c r="F42" s="13">
        <v>2.601280075856347</v>
      </c>
      <c r="G42" s="12">
        <v>92.20563121250602</v>
      </c>
      <c r="H42" s="12">
        <v>116.24162495696618</v>
      </c>
      <c r="I42" s="12">
        <v>101.94393478412339</v>
      </c>
    </row>
    <row r="43" spans="1:9" s="1" customFormat="1" ht="15" customHeight="1">
      <c r="A43" s="14" t="s">
        <v>509</v>
      </c>
      <c r="B43" s="9">
        <v>16890</v>
      </c>
      <c r="C43" s="10">
        <v>43421</v>
      </c>
      <c r="D43" s="10">
        <v>20809</v>
      </c>
      <c r="E43" s="10">
        <v>22612</v>
      </c>
      <c r="F43" s="13">
        <v>2.570811130846655</v>
      </c>
      <c r="G43" s="12">
        <v>92.02635768618433</v>
      </c>
      <c r="H43" s="12">
        <v>114.98900982495167</v>
      </c>
      <c r="I43" s="12">
        <v>100.84539099333443</v>
      </c>
    </row>
    <row r="44" spans="1:9" s="1" customFormat="1" ht="15" customHeight="1">
      <c r="A44" s="8" t="s">
        <v>510</v>
      </c>
      <c r="B44" s="10">
        <v>17004</v>
      </c>
      <c r="C44" s="10">
        <v>43027</v>
      </c>
      <c r="D44" s="10">
        <v>20661</v>
      </c>
      <c r="E44" s="10">
        <v>22366</v>
      </c>
      <c r="F44" s="13">
        <v>2.53040461067984</v>
      </c>
      <c r="G44" s="12">
        <v>92.37682196190646</v>
      </c>
      <c r="H44" s="12">
        <v>113.95164066844991</v>
      </c>
      <c r="I44" s="12">
        <v>99.93032491813177</v>
      </c>
    </row>
    <row r="45" spans="1:9" s="1" customFormat="1" ht="15" customHeight="1">
      <c r="A45" s="8" t="s">
        <v>511</v>
      </c>
      <c r="B45" s="10">
        <v>17147</v>
      </c>
      <c r="C45" s="10">
        <v>42696</v>
      </c>
      <c r="D45" s="10">
        <v>20507</v>
      </c>
      <c r="E45" s="10">
        <v>22189</v>
      </c>
      <c r="F45" s="13">
        <v>2.4899982504228144</v>
      </c>
      <c r="G45" s="12">
        <v>92.41966740276713</v>
      </c>
      <c r="H45" s="12">
        <v>113.07502847003364</v>
      </c>
      <c r="I45" s="12">
        <v>99.1615765148524</v>
      </c>
    </row>
    <row r="46" spans="1:9" ht="15" customHeight="1">
      <c r="A46" s="14" t="s">
        <v>512</v>
      </c>
      <c r="B46" s="9">
        <v>17189</v>
      </c>
      <c r="C46" s="10">
        <v>42245</v>
      </c>
      <c r="D46" s="10">
        <v>20287</v>
      </c>
      <c r="E46" s="10">
        <v>21958</v>
      </c>
      <c r="F46" s="13">
        <f>C46/B46</f>
        <v>2.4576764209668975</v>
      </c>
      <c r="G46" s="12">
        <f>D46/E46*100</f>
        <v>92.39001730576555</v>
      </c>
      <c r="H46" s="12">
        <f>$C46/377.59</f>
        <v>111.8806112450012</v>
      </c>
      <c r="I46" s="12">
        <f>$C46/$C$5*100</f>
        <v>98.11412778410015</v>
      </c>
    </row>
    <row r="47" spans="1:9" ht="15" customHeight="1">
      <c r="A47" s="14" t="s">
        <v>513</v>
      </c>
      <c r="B47" s="9">
        <v>17309</v>
      </c>
      <c r="C47" s="10">
        <v>41857</v>
      </c>
      <c r="D47" s="10">
        <v>20068</v>
      </c>
      <c r="E47" s="10">
        <v>21789</v>
      </c>
      <c r="F47" s="13">
        <v>2.4182217343578487</v>
      </c>
      <c r="G47" s="12">
        <v>92.10151911514984</v>
      </c>
      <c r="H47" s="12">
        <v>110.85304165894225</v>
      </c>
      <c r="I47" s="12">
        <v>97.21299672527115</v>
      </c>
    </row>
    <row r="48" spans="1:9" ht="15" customHeight="1">
      <c r="A48" s="14" t="s">
        <v>524</v>
      </c>
      <c r="B48" s="9">
        <v>17450</v>
      </c>
      <c r="C48" s="10">
        <v>41395</v>
      </c>
      <c r="D48" s="10">
        <v>19804</v>
      </c>
      <c r="E48" s="10">
        <v>21591</v>
      </c>
      <c r="F48" s="13">
        <v>2.3722063037249286</v>
      </c>
      <c r="G48" s="12">
        <v>91.72340326988096</v>
      </c>
      <c r="H48" s="12">
        <v>109.62949230646998</v>
      </c>
      <c r="I48" s="12">
        <v>96.14000046450055</v>
      </c>
    </row>
    <row r="49" spans="1:9" ht="15" customHeight="1">
      <c r="A49" s="14" t="s">
        <v>525</v>
      </c>
      <c r="B49" s="9">
        <v>17496</v>
      </c>
      <c r="C49" s="10">
        <v>40928</v>
      </c>
      <c r="D49" s="10">
        <v>19571</v>
      </c>
      <c r="E49" s="10">
        <v>21357</v>
      </c>
      <c r="F49" s="13">
        <v>2.3392775491540925</v>
      </c>
      <c r="G49" s="12">
        <v>91.63740225687128</v>
      </c>
      <c r="H49" s="12">
        <v>108.39270107788872</v>
      </c>
      <c r="I49" s="12">
        <v>95.05539169008523</v>
      </c>
    </row>
    <row r="50" spans="1:10" s="1" customFormat="1" ht="15" customHeight="1">
      <c r="A50" s="14" t="s">
        <v>527</v>
      </c>
      <c r="B50" s="9">
        <v>17528</v>
      </c>
      <c r="C50" s="10">
        <v>40387</v>
      </c>
      <c r="D50" s="10">
        <v>19315</v>
      </c>
      <c r="E50" s="10">
        <v>21072</v>
      </c>
      <c r="F50" s="13">
        <v>2.304141944317663</v>
      </c>
      <c r="G50" s="12">
        <v>91.66192103264996</v>
      </c>
      <c r="H50" s="12">
        <v>106.95993008289415</v>
      </c>
      <c r="I50" s="12">
        <v>93.79891771372831</v>
      </c>
      <c r="J50" s="122"/>
    </row>
    <row r="51" spans="1:10" ht="15" customHeight="1">
      <c r="A51" s="14" t="s">
        <v>531</v>
      </c>
      <c r="B51" s="9">
        <v>17683</v>
      </c>
      <c r="C51" s="10">
        <v>39993</v>
      </c>
      <c r="D51" s="10">
        <v>19167</v>
      </c>
      <c r="E51" s="10">
        <v>20826</v>
      </c>
      <c r="F51" s="13">
        <v>2.2616637448396766</v>
      </c>
      <c r="G51" s="12">
        <v>92.03399596658024</v>
      </c>
      <c r="H51" s="12">
        <v>105.91647024550439</v>
      </c>
      <c r="I51" s="12">
        <v>92.88385163852567</v>
      </c>
      <c r="J51" s="22"/>
    </row>
    <row r="52" spans="1:10" s="1" customFormat="1" ht="15" customHeight="1" thickBot="1">
      <c r="A52" s="163" t="s">
        <v>543</v>
      </c>
      <c r="B52" s="164">
        <v>17804</v>
      </c>
      <c r="C52" s="165">
        <v>39662</v>
      </c>
      <c r="D52" s="165">
        <v>19014</v>
      </c>
      <c r="E52" s="165">
        <v>20648</v>
      </c>
      <c r="F52" s="166">
        <v>2.227701640080881</v>
      </c>
      <c r="G52" s="167">
        <v>92.08640061991477</v>
      </c>
      <c r="H52" s="167">
        <v>105.03985804708812</v>
      </c>
      <c r="I52" s="167">
        <v>92.1151032352463</v>
      </c>
      <c r="J52" s="122"/>
    </row>
    <row r="53" spans="1:9" s="90" customFormat="1" ht="15" customHeight="1">
      <c r="A53" s="107" t="s">
        <v>497</v>
      </c>
      <c r="B53" s="111"/>
      <c r="C53" s="111"/>
      <c r="D53" s="111"/>
      <c r="E53" s="111"/>
      <c r="F53" s="112"/>
      <c r="G53" s="113"/>
      <c r="H53" s="113"/>
      <c r="I53" s="113"/>
    </row>
    <row r="54" spans="1:9" s="46" customFormat="1" ht="15" customHeight="1">
      <c r="A54" s="47" t="s">
        <v>541</v>
      </c>
      <c r="B54" s="47"/>
      <c r="C54" s="47"/>
      <c r="D54" s="47"/>
      <c r="E54" s="47"/>
      <c r="F54" s="44"/>
      <c r="G54" s="45"/>
      <c r="H54" s="45"/>
      <c r="I54" s="45"/>
    </row>
    <row r="55" spans="1:9" s="46" customFormat="1" ht="15" customHeight="1">
      <c r="A55" s="47" t="s">
        <v>542</v>
      </c>
      <c r="B55" s="47"/>
      <c r="C55" s="47"/>
      <c r="D55" s="47"/>
      <c r="E55" s="47"/>
      <c r="F55" s="44"/>
      <c r="G55" s="45"/>
      <c r="H55" s="45"/>
      <c r="I55" s="45"/>
    </row>
    <row r="56" ht="15" customHeight="1">
      <c r="A56" s="46"/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B48" sqref="B48"/>
      <selection pane="bottomLeft" activeCell="N1" sqref="N1:Z16384"/>
    </sheetView>
  </sheetViews>
  <sheetFormatPr defaultColWidth="9.00390625" defaultRowHeight="15" customHeight="1"/>
  <cols>
    <col min="1" max="1" width="8.00390625" style="89" customWidth="1"/>
    <col min="2" max="4" width="6.625" style="33" customWidth="1"/>
    <col min="5" max="5" width="8.00390625" style="89" customWidth="1"/>
    <col min="6" max="8" width="6.625" style="33" customWidth="1"/>
    <col min="9" max="9" width="8.00390625" style="89" customWidth="1"/>
    <col min="10" max="11" width="6.625" style="33" customWidth="1"/>
    <col min="12" max="12" width="6.625" style="34" customWidth="1"/>
    <col min="13" max="13" width="9.00390625" style="33" customWidth="1"/>
    <col min="14" max="16384" width="9.00390625" style="33" customWidth="1"/>
  </cols>
  <sheetData>
    <row r="1" spans="1:12" s="43" customFormat="1" ht="15" customHeight="1">
      <c r="A1" s="37" t="s">
        <v>459</v>
      </c>
      <c r="B1" s="36"/>
      <c r="C1" s="36"/>
      <c r="D1" s="36"/>
      <c r="E1" s="41"/>
      <c r="F1" s="36"/>
      <c r="G1" s="36"/>
      <c r="H1" s="36"/>
      <c r="I1" s="41"/>
      <c r="J1" s="36"/>
      <c r="K1" s="36"/>
      <c r="L1" s="123" t="s">
        <v>523</v>
      </c>
    </row>
    <row r="2" spans="1:12" ht="15" customHeight="1" thickBot="1">
      <c r="A2" s="20"/>
      <c r="B2" s="2"/>
      <c r="C2" s="2"/>
      <c r="D2" s="2"/>
      <c r="E2" s="20"/>
      <c r="F2" s="2"/>
      <c r="G2" s="2"/>
      <c r="H2" s="2"/>
      <c r="I2" s="20"/>
      <c r="J2" s="2"/>
      <c r="K2" s="2"/>
      <c r="L2" s="16" t="s">
        <v>504</v>
      </c>
    </row>
    <row r="3" spans="1:12" ht="15" customHeight="1">
      <c r="A3" s="95" t="s">
        <v>38</v>
      </c>
      <c r="B3" s="96" t="s">
        <v>39</v>
      </c>
      <c r="C3" s="96" t="s">
        <v>4</v>
      </c>
      <c r="D3" s="96" t="s">
        <v>5</v>
      </c>
      <c r="E3" s="96" t="s">
        <v>38</v>
      </c>
      <c r="F3" s="96" t="s">
        <v>39</v>
      </c>
      <c r="G3" s="96" t="s">
        <v>4</v>
      </c>
      <c r="H3" s="96" t="s">
        <v>5</v>
      </c>
      <c r="I3" s="96" t="s">
        <v>38</v>
      </c>
      <c r="J3" s="96" t="s">
        <v>39</v>
      </c>
      <c r="K3" s="96" t="s">
        <v>4</v>
      </c>
      <c r="L3" s="97" t="s">
        <v>5</v>
      </c>
    </row>
    <row r="4" spans="1:12" ht="15" customHeight="1">
      <c r="A4" s="98" t="s">
        <v>40</v>
      </c>
      <c r="B4" s="82">
        <v>1133</v>
      </c>
      <c r="C4" s="83">
        <v>605</v>
      </c>
      <c r="D4" s="83">
        <v>528</v>
      </c>
      <c r="E4" s="75" t="s">
        <v>41</v>
      </c>
      <c r="F4" s="82">
        <v>2039</v>
      </c>
      <c r="G4" s="83">
        <v>1045</v>
      </c>
      <c r="H4" s="83">
        <v>994</v>
      </c>
      <c r="I4" s="75" t="s">
        <v>42</v>
      </c>
      <c r="J4" s="9">
        <v>3497</v>
      </c>
      <c r="K4" s="10">
        <v>1753</v>
      </c>
      <c r="L4" s="10">
        <v>1744</v>
      </c>
    </row>
    <row r="5" spans="1:12" ht="15" customHeight="1">
      <c r="A5" s="99">
        <v>0</v>
      </c>
      <c r="B5" s="9">
        <v>187</v>
      </c>
      <c r="C5" s="10">
        <v>107</v>
      </c>
      <c r="D5" s="10">
        <v>80</v>
      </c>
      <c r="E5" s="74">
        <v>35</v>
      </c>
      <c r="F5" s="9">
        <v>369</v>
      </c>
      <c r="G5" s="10">
        <v>198</v>
      </c>
      <c r="H5" s="10">
        <v>171</v>
      </c>
      <c r="I5" s="74">
        <v>70</v>
      </c>
      <c r="J5" s="9">
        <v>630</v>
      </c>
      <c r="K5" s="10">
        <v>315</v>
      </c>
      <c r="L5" s="10">
        <v>315</v>
      </c>
    </row>
    <row r="6" spans="1:12" ht="15" customHeight="1">
      <c r="A6" s="99">
        <v>1</v>
      </c>
      <c r="B6" s="9">
        <v>205</v>
      </c>
      <c r="C6" s="10">
        <v>110</v>
      </c>
      <c r="D6" s="10">
        <v>95</v>
      </c>
      <c r="E6" s="74">
        <v>36</v>
      </c>
      <c r="F6" s="9">
        <v>381</v>
      </c>
      <c r="G6" s="10">
        <v>182</v>
      </c>
      <c r="H6" s="10">
        <v>199</v>
      </c>
      <c r="I6" s="74">
        <v>71</v>
      </c>
      <c r="J6" s="9">
        <v>633</v>
      </c>
      <c r="K6" s="10">
        <v>324</v>
      </c>
      <c r="L6" s="10">
        <v>309</v>
      </c>
    </row>
    <row r="7" spans="1:12" ht="15" customHeight="1">
      <c r="A7" s="99">
        <v>2</v>
      </c>
      <c r="B7" s="9">
        <v>244</v>
      </c>
      <c r="C7" s="10">
        <v>126</v>
      </c>
      <c r="D7" s="10">
        <v>118</v>
      </c>
      <c r="E7" s="74">
        <v>37</v>
      </c>
      <c r="F7" s="9">
        <v>382</v>
      </c>
      <c r="G7" s="10">
        <v>195</v>
      </c>
      <c r="H7" s="10">
        <v>187</v>
      </c>
      <c r="I7" s="74">
        <v>72</v>
      </c>
      <c r="J7" s="9">
        <v>725</v>
      </c>
      <c r="K7" s="10">
        <v>357</v>
      </c>
      <c r="L7" s="10">
        <v>368</v>
      </c>
    </row>
    <row r="8" spans="1:12" ht="15" customHeight="1">
      <c r="A8" s="99">
        <v>3</v>
      </c>
      <c r="B8" s="9">
        <v>231</v>
      </c>
      <c r="C8" s="10">
        <v>118</v>
      </c>
      <c r="D8" s="10">
        <v>113</v>
      </c>
      <c r="E8" s="74">
        <v>38</v>
      </c>
      <c r="F8" s="9">
        <v>421</v>
      </c>
      <c r="G8" s="10">
        <v>208</v>
      </c>
      <c r="H8" s="10">
        <v>213</v>
      </c>
      <c r="I8" s="74">
        <v>73</v>
      </c>
      <c r="J8" s="9">
        <v>758</v>
      </c>
      <c r="K8" s="10">
        <v>382</v>
      </c>
      <c r="L8" s="10">
        <v>376</v>
      </c>
    </row>
    <row r="9" spans="1:12" ht="15" customHeight="1">
      <c r="A9" s="99">
        <v>4</v>
      </c>
      <c r="B9" s="84">
        <v>266</v>
      </c>
      <c r="C9" s="85">
        <v>144</v>
      </c>
      <c r="D9" s="85">
        <v>122</v>
      </c>
      <c r="E9" s="77">
        <v>39</v>
      </c>
      <c r="F9" s="84">
        <v>486</v>
      </c>
      <c r="G9" s="85">
        <v>262</v>
      </c>
      <c r="H9" s="85">
        <v>224</v>
      </c>
      <c r="I9" s="77">
        <v>74</v>
      </c>
      <c r="J9" s="84">
        <v>751</v>
      </c>
      <c r="K9" s="85">
        <v>375</v>
      </c>
      <c r="L9" s="85">
        <v>376</v>
      </c>
    </row>
    <row r="10" spans="1:12" ht="15" customHeight="1">
      <c r="A10" s="100" t="s">
        <v>43</v>
      </c>
      <c r="B10" s="82">
        <v>1535</v>
      </c>
      <c r="C10" s="83">
        <v>773</v>
      </c>
      <c r="D10" s="83">
        <v>762</v>
      </c>
      <c r="E10" s="75" t="s">
        <v>44</v>
      </c>
      <c r="F10" s="82">
        <v>2225</v>
      </c>
      <c r="G10" s="83">
        <v>1098</v>
      </c>
      <c r="H10" s="83">
        <v>1127</v>
      </c>
      <c r="I10" s="75" t="s">
        <v>45</v>
      </c>
      <c r="J10" s="9">
        <v>2684</v>
      </c>
      <c r="K10" s="10">
        <v>1254</v>
      </c>
      <c r="L10" s="10">
        <v>1430</v>
      </c>
    </row>
    <row r="11" spans="1:12" ht="15" customHeight="1">
      <c r="A11" s="99">
        <v>5</v>
      </c>
      <c r="B11" s="9">
        <v>276</v>
      </c>
      <c r="C11" s="10">
        <v>127</v>
      </c>
      <c r="D11" s="10">
        <v>149</v>
      </c>
      <c r="E11" s="74">
        <v>40</v>
      </c>
      <c r="F11" s="9">
        <v>458</v>
      </c>
      <c r="G11" s="10">
        <v>207</v>
      </c>
      <c r="H11" s="10">
        <v>251</v>
      </c>
      <c r="I11" s="74">
        <v>75</v>
      </c>
      <c r="J11" s="9">
        <v>742</v>
      </c>
      <c r="K11" s="10">
        <v>342</v>
      </c>
      <c r="L11" s="10">
        <v>400</v>
      </c>
    </row>
    <row r="12" spans="1:12" ht="15" customHeight="1">
      <c r="A12" s="99">
        <v>6</v>
      </c>
      <c r="B12" s="9">
        <v>276</v>
      </c>
      <c r="C12" s="10">
        <v>136</v>
      </c>
      <c r="D12" s="10">
        <v>140</v>
      </c>
      <c r="E12" s="74">
        <v>41</v>
      </c>
      <c r="F12" s="9">
        <v>423</v>
      </c>
      <c r="G12" s="10">
        <v>206</v>
      </c>
      <c r="H12" s="10">
        <v>217</v>
      </c>
      <c r="I12" s="74">
        <v>76</v>
      </c>
      <c r="J12" s="9">
        <v>633</v>
      </c>
      <c r="K12" s="10">
        <v>305</v>
      </c>
      <c r="L12" s="10">
        <v>328</v>
      </c>
    </row>
    <row r="13" spans="1:12" ht="15" customHeight="1">
      <c r="A13" s="99">
        <v>7</v>
      </c>
      <c r="B13" s="9">
        <v>330</v>
      </c>
      <c r="C13" s="10">
        <v>174</v>
      </c>
      <c r="D13" s="114">
        <v>156</v>
      </c>
      <c r="E13" s="74">
        <v>42</v>
      </c>
      <c r="F13" s="9">
        <v>435</v>
      </c>
      <c r="G13" s="10">
        <v>221</v>
      </c>
      <c r="H13" s="10">
        <v>214</v>
      </c>
      <c r="I13" s="74">
        <v>77</v>
      </c>
      <c r="J13" s="9">
        <v>388</v>
      </c>
      <c r="K13" s="10">
        <v>181</v>
      </c>
      <c r="L13" s="10">
        <v>207</v>
      </c>
    </row>
    <row r="14" spans="1:12" ht="15" customHeight="1">
      <c r="A14" s="99">
        <v>8</v>
      </c>
      <c r="B14" s="9">
        <v>330</v>
      </c>
      <c r="C14" s="10">
        <v>182</v>
      </c>
      <c r="D14" s="114">
        <v>148</v>
      </c>
      <c r="E14" s="74">
        <v>43</v>
      </c>
      <c r="F14" s="9">
        <v>451</v>
      </c>
      <c r="G14" s="10">
        <v>225</v>
      </c>
      <c r="H14" s="10">
        <v>226</v>
      </c>
      <c r="I14" s="74">
        <v>78</v>
      </c>
      <c r="J14" s="9">
        <v>388</v>
      </c>
      <c r="K14" s="10">
        <v>175</v>
      </c>
      <c r="L14" s="10">
        <v>213</v>
      </c>
    </row>
    <row r="15" spans="1:12" ht="15" customHeight="1">
      <c r="A15" s="101">
        <v>9</v>
      </c>
      <c r="B15" s="84">
        <v>323</v>
      </c>
      <c r="C15" s="85">
        <v>154</v>
      </c>
      <c r="D15" s="85">
        <v>169</v>
      </c>
      <c r="E15" s="77">
        <v>44</v>
      </c>
      <c r="F15" s="84">
        <v>458</v>
      </c>
      <c r="G15" s="85">
        <v>239</v>
      </c>
      <c r="H15" s="85">
        <v>219</v>
      </c>
      <c r="I15" s="77">
        <v>79</v>
      </c>
      <c r="J15" s="84">
        <v>533</v>
      </c>
      <c r="K15" s="85">
        <v>251</v>
      </c>
      <c r="L15" s="85">
        <v>282</v>
      </c>
    </row>
    <row r="16" spans="1:12" ht="15" customHeight="1">
      <c r="A16" s="98" t="s">
        <v>46</v>
      </c>
      <c r="B16" s="82">
        <v>1718</v>
      </c>
      <c r="C16" s="83">
        <v>888</v>
      </c>
      <c r="D16" s="83">
        <v>830</v>
      </c>
      <c r="E16" s="75" t="s">
        <v>47</v>
      </c>
      <c r="F16" s="82">
        <v>2477</v>
      </c>
      <c r="G16" s="83">
        <v>1263</v>
      </c>
      <c r="H16" s="83">
        <v>1214</v>
      </c>
      <c r="I16" s="75" t="s">
        <v>48</v>
      </c>
      <c r="J16" s="9">
        <v>2006</v>
      </c>
      <c r="K16" s="10">
        <v>810</v>
      </c>
      <c r="L16" s="10">
        <v>1196</v>
      </c>
    </row>
    <row r="17" spans="1:12" ht="15" customHeight="1">
      <c r="A17" s="99">
        <v>10</v>
      </c>
      <c r="B17" s="9">
        <v>333</v>
      </c>
      <c r="C17" s="10">
        <v>170</v>
      </c>
      <c r="D17" s="10">
        <v>163</v>
      </c>
      <c r="E17" s="74">
        <v>45</v>
      </c>
      <c r="F17" s="9">
        <v>455</v>
      </c>
      <c r="G17" s="10">
        <v>242</v>
      </c>
      <c r="H17" s="10">
        <v>213</v>
      </c>
      <c r="I17" s="74">
        <v>80</v>
      </c>
      <c r="J17" s="9">
        <v>412</v>
      </c>
      <c r="K17" s="10">
        <v>173</v>
      </c>
      <c r="L17" s="10">
        <v>239</v>
      </c>
    </row>
    <row r="18" spans="1:12" ht="15" customHeight="1">
      <c r="A18" s="99">
        <v>11</v>
      </c>
      <c r="B18" s="9">
        <v>323</v>
      </c>
      <c r="C18" s="10">
        <v>175</v>
      </c>
      <c r="D18" s="10">
        <v>148</v>
      </c>
      <c r="E18" s="74">
        <v>46</v>
      </c>
      <c r="F18" s="9">
        <v>466</v>
      </c>
      <c r="G18" s="10">
        <v>226</v>
      </c>
      <c r="H18" s="10">
        <v>240</v>
      </c>
      <c r="I18" s="74">
        <v>81</v>
      </c>
      <c r="J18" s="9">
        <v>472</v>
      </c>
      <c r="K18" s="10">
        <v>204</v>
      </c>
      <c r="L18" s="10">
        <v>268</v>
      </c>
    </row>
    <row r="19" spans="1:12" ht="15" customHeight="1">
      <c r="A19" s="99">
        <v>12</v>
      </c>
      <c r="B19" s="9">
        <v>363</v>
      </c>
      <c r="C19" s="10">
        <v>180</v>
      </c>
      <c r="D19" s="10">
        <v>183</v>
      </c>
      <c r="E19" s="74">
        <v>47</v>
      </c>
      <c r="F19" s="9">
        <v>500</v>
      </c>
      <c r="G19" s="10">
        <v>260</v>
      </c>
      <c r="H19" s="10">
        <v>240</v>
      </c>
      <c r="I19" s="74">
        <v>82</v>
      </c>
      <c r="J19" s="9">
        <v>431</v>
      </c>
      <c r="K19" s="10">
        <v>181</v>
      </c>
      <c r="L19" s="10">
        <v>250</v>
      </c>
    </row>
    <row r="20" spans="1:12" ht="15" customHeight="1">
      <c r="A20" s="99">
        <v>13</v>
      </c>
      <c r="B20" s="9">
        <v>346</v>
      </c>
      <c r="C20" s="10">
        <v>185</v>
      </c>
      <c r="D20" s="10">
        <v>161</v>
      </c>
      <c r="E20" s="74">
        <v>48</v>
      </c>
      <c r="F20" s="9">
        <v>518</v>
      </c>
      <c r="G20" s="10">
        <v>259</v>
      </c>
      <c r="H20" s="10">
        <v>259</v>
      </c>
      <c r="I20" s="74">
        <v>83</v>
      </c>
      <c r="J20" s="9">
        <v>357</v>
      </c>
      <c r="K20" s="10">
        <v>132</v>
      </c>
      <c r="L20" s="10">
        <v>225</v>
      </c>
    </row>
    <row r="21" spans="1:12" ht="15" customHeight="1">
      <c r="A21" s="99">
        <v>14</v>
      </c>
      <c r="B21" s="84">
        <v>353</v>
      </c>
      <c r="C21" s="85">
        <v>178</v>
      </c>
      <c r="D21" s="85">
        <v>175</v>
      </c>
      <c r="E21" s="77">
        <v>49</v>
      </c>
      <c r="F21" s="84">
        <v>538</v>
      </c>
      <c r="G21" s="85">
        <v>276</v>
      </c>
      <c r="H21" s="85">
        <v>262</v>
      </c>
      <c r="I21" s="77">
        <v>84</v>
      </c>
      <c r="J21" s="84">
        <v>334</v>
      </c>
      <c r="K21" s="85">
        <v>120</v>
      </c>
      <c r="L21" s="85">
        <v>214</v>
      </c>
    </row>
    <row r="22" spans="1:12" ht="15" customHeight="1">
      <c r="A22" s="100" t="s">
        <v>49</v>
      </c>
      <c r="B22" s="82">
        <v>1617</v>
      </c>
      <c r="C22" s="83">
        <v>852</v>
      </c>
      <c r="D22" s="83">
        <v>765</v>
      </c>
      <c r="E22" s="75" t="s">
        <v>50</v>
      </c>
      <c r="F22" s="82">
        <v>2626</v>
      </c>
      <c r="G22" s="83">
        <v>1360</v>
      </c>
      <c r="H22" s="83">
        <v>1266</v>
      </c>
      <c r="I22" s="75" t="s">
        <v>51</v>
      </c>
      <c r="J22" s="9">
        <v>1664</v>
      </c>
      <c r="K22" s="10">
        <v>599</v>
      </c>
      <c r="L22" s="10">
        <v>1065</v>
      </c>
    </row>
    <row r="23" spans="1:12" ht="15" customHeight="1">
      <c r="A23" s="99">
        <v>15</v>
      </c>
      <c r="B23" s="9">
        <v>322</v>
      </c>
      <c r="C23" s="10">
        <v>158</v>
      </c>
      <c r="D23" s="10">
        <v>164</v>
      </c>
      <c r="E23" s="74">
        <v>50</v>
      </c>
      <c r="F23" s="9">
        <v>577</v>
      </c>
      <c r="G23" s="10">
        <v>300</v>
      </c>
      <c r="H23" s="10">
        <v>277</v>
      </c>
      <c r="I23" s="74">
        <v>85</v>
      </c>
      <c r="J23" s="9">
        <v>350</v>
      </c>
      <c r="K23" s="10">
        <v>139</v>
      </c>
      <c r="L23" s="10">
        <v>211</v>
      </c>
    </row>
    <row r="24" spans="1:12" ht="15" customHeight="1">
      <c r="A24" s="99">
        <v>16</v>
      </c>
      <c r="B24" s="9">
        <v>335</v>
      </c>
      <c r="C24" s="10">
        <v>188</v>
      </c>
      <c r="D24" s="10">
        <v>147</v>
      </c>
      <c r="E24" s="74">
        <v>51</v>
      </c>
      <c r="F24" s="9">
        <v>531</v>
      </c>
      <c r="G24" s="10">
        <v>263</v>
      </c>
      <c r="H24" s="10">
        <v>268</v>
      </c>
      <c r="I24" s="74">
        <v>86</v>
      </c>
      <c r="J24" s="9">
        <v>372</v>
      </c>
      <c r="K24" s="10">
        <v>137</v>
      </c>
      <c r="L24" s="10">
        <v>235</v>
      </c>
    </row>
    <row r="25" spans="1:12" ht="15" customHeight="1">
      <c r="A25" s="99">
        <v>17</v>
      </c>
      <c r="B25" s="9">
        <v>315</v>
      </c>
      <c r="C25" s="10">
        <v>156</v>
      </c>
      <c r="D25" s="10">
        <v>159</v>
      </c>
      <c r="E25" s="74">
        <v>52</v>
      </c>
      <c r="F25" s="9">
        <v>511</v>
      </c>
      <c r="G25" s="10">
        <v>271</v>
      </c>
      <c r="H25" s="10">
        <v>240</v>
      </c>
      <c r="I25" s="74">
        <v>87</v>
      </c>
      <c r="J25" s="9">
        <v>370</v>
      </c>
      <c r="K25" s="10">
        <v>134</v>
      </c>
      <c r="L25" s="10">
        <v>236</v>
      </c>
    </row>
    <row r="26" spans="1:12" ht="15" customHeight="1">
      <c r="A26" s="99">
        <v>18</v>
      </c>
      <c r="B26" s="9">
        <v>322</v>
      </c>
      <c r="C26" s="10">
        <v>166</v>
      </c>
      <c r="D26" s="10">
        <v>156</v>
      </c>
      <c r="E26" s="74">
        <v>53</v>
      </c>
      <c r="F26" s="9">
        <v>533</v>
      </c>
      <c r="G26" s="10">
        <v>286</v>
      </c>
      <c r="H26" s="10">
        <v>247</v>
      </c>
      <c r="I26" s="74">
        <v>88</v>
      </c>
      <c r="J26" s="9">
        <v>306</v>
      </c>
      <c r="K26" s="10">
        <v>107</v>
      </c>
      <c r="L26" s="10">
        <v>199</v>
      </c>
    </row>
    <row r="27" spans="1:12" ht="15" customHeight="1">
      <c r="A27" s="101">
        <v>19</v>
      </c>
      <c r="B27" s="84">
        <v>323</v>
      </c>
      <c r="C27" s="85">
        <v>184</v>
      </c>
      <c r="D27" s="85">
        <v>139</v>
      </c>
      <c r="E27" s="77">
        <v>54</v>
      </c>
      <c r="F27" s="84">
        <v>474</v>
      </c>
      <c r="G27" s="85">
        <v>240</v>
      </c>
      <c r="H27" s="85">
        <v>234</v>
      </c>
      <c r="I27" s="77">
        <v>89</v>
      </c>
      <c r="J27" s="84">
        <v>266</v>
      </c>
      <c r="K27" s="85">
        <v>82</v>
      </c>
      <c r="L27" s="85">
        <v>184</v>
      </c>
    </row>
    <row r="28" spans="1:12" ht="15" customHeight="1">
      <c r="A28" s="98" t="s">
        <v>52</v>
      </c>
      <c r="B28" s="9">
        <v>1566</v>
      </c>
      <c r="C28" s="10">
        <v>759</v>
      </c>
      <c r="D28" s="10">
        <v>807</v>
      </c>
      <c r="E28" s="73" t="s">
        <v>53</v>
      </c>
      <c r="F28" s="82">
        <v>2468</v>
      </c>
      <c r="G28" s="83">
        <v>1168</v>
      </c>
      <c r="H28" s="83">
        <v>1300</v>
      </c>
      <c r="I28" s="75" t="s">
        <v>54</v>
      </c>
      <c r="J28" s="9">
        <v>998</v>
      </c>
      <c r="K28" s="10">
        <v>293</v>
      </c>
      <c r="L28" s="10">
        <v>705</v>
      </c>
    </row>
    <row r="29" spans="1:12" ht="15" customHeight="1">
      <c r="A29" s="99">
        <v>20</v>
      </c>
      <c r="B29" s="9">
        <v>310</v>
      </c>
      <c r="C29" s="10">
        <v>131</v>
      </c>
      <c r="D29" s="10">
        <v>179</v>
      </c>
      <c r="E29" s="74">
        <v>55</v>
      </c>
      <c r="F29" s="9">
        <v>547</v>
      </c>
      <c r="G29" s="10">
        <v>253</v>
      </c>
      <c r="H29" s="10">
        <v>294</v>
      </c>
      <c r="I29" s="74">
        <v>90</v>
      </c>
      <c r="J29" s="9">
        <v>267</v>
      </c>
      <c r="K29" s="10">
        <v>92</v>
      </c>
      <c r="L29" s="10">
        <v>175</v>
      </c>
    </row>
    <row r="30" spans="1:12" ht="15" customHeight="1">
      <c r="A30" s="99">
        <v>21</v>
      </c>
      <c r="B30" s="9">
        <v>349</v>
      </c>
      <c r="C30" s="10">
        <v>172</v>
      </c>
      <c r="D30" s="10">
        <v>177</v>
      </c>
      <c r="E30" s="74">
        <v>56</v>
      </c>
      <c r="F30" s="9">
        <v>482</v>
      </c>
      <c r="G30" s="10">
        <v>236</v>
      </c>
      <c r="H30" s="10">
        <v>246</v>
      </c>
      <c r="I30" s="74">
        <v>91</v>
      </c>
      <c r="J30" s="9">
        <v>227</v>
      </c>
      <c r="K30" s="10">
        <v>63</v>
      </c>
      <c r="L30" s="10">
        <v>164</v>
      </c>
    </row>
    <row r="31" spans="1:12" ht="15" customHeight="1">
      <c r="A31" s="99">
        <v>22</v>
      </c>
      <c r="B31" s="9">
        <v>322</v>
      </c>
      <c r="C31" s="10">
        <v>152</v>
      </c>
      <c r="D31" s="10">
        <v>170</v>
      </c>
      <c r="E31" s="74">
        <v>57</v>
      </c>
      <c r="F31" s="9">
        <v>389</v>
      </c>
      <c r="G31" s="10">
        <v>174</v>
      </c>
      <c r="H31" s="10">
        <v>215</v>
      </c>
      <c r="I31" s="74">
        <v>92</v>
      </c>
      <c r="J31" s="9">
        <v>199</v>
      </c>
      <c r="K31" s="10">
        <v>56</v>
      </c>
      <c r="L31" s="10">
        <v>143</v>
      </c>
    </row>
    <row r="32" spans="1:12" ht="15" customHeight="1">
      <c r="A32" s="99">
        <v>23</v>
      </c>
      <c r="B32" s="9">
        <v>280</v>
      </c>
      <c r="C32" s="10">
        <v>144</v>
      </c>
      <c r="D32" s="10">
        <v>136</v>
      </c>
      <c r="E32" s="74">
        <v>58</v>
      </c>
      <c r="F32" s="9">
        <v>527</v>
      </c>
      <c r="G32" s="10">
        <v>253</v>
      </c>
      <c r="H32" s="10">
        <v>274</v>
      </c>
      <c r="I32" s="74">
        <v>93</v>
      </c>
      <c r="J32" s="9">
        <v>174</v>
      </c>
      <c r="K32" s="10">
        <v>56</v>
      </c>
      <c r="L32" s="10">
        <v>118</v>
      </c>
    </row>
    <row r="33" spans="1:12" ht="15" customHeight="1">
      <c r="A33" s="99">
        <v>24</v>
      </c>
      <c r="B33" s="84">
        <v>305</v>
      </c>
      <c r="C33" s="85">
        <v>160</v>
      </c>
      <c r="D33" s="85">
        <v>145</v>
      </c>
      <c r="E33" s="74">
        <v>59</v>
      </c>
      <c r="F33" s="84">
        <v>523</v>
      </c>
      <c r="G33" s="85">
        <v>252</v>
      </c>
      <c r="H33" s="85">
        <v>271</v>
      </c>
      <c r="I33" s="77">
        <v>94</v>
      </c>
      <c r="J33" s="84">
        <v>131</v>
      </c>
      <c r="K33" s="85">
        <v>26</v>
      </c>
      <c r="L33" s="85">
        <v>105</v>
      </c>
    </row>
    <row r="34" spans="1:12" ht="15" customHeight="1">
      <c r="A34" s="100" t="s">
        <v>55</v>
      </c>
      <c r="B34" s="82">
        <v>1564</v>
      </c>
      <c r="C34" s="83">
        <v>765</v>
      </c>
      <c r="D34" s="83">
        <v>799</v>
      </c>
      <c r="E34" s="75" t="s">
        <v>56</v>
      </c>
      <c r="F34" s="82">
        <v>2779</v>
      </c>
      <c r="G34" s="83">
        <v>1346</v>
      </c>
      <c r="H34" s="83">
        <v>1433</v>
      </c>
      <c r="I34" s="75" t="s">
        <v>57</v>
      </c>
      <c r="J34" s="9">
        <v>351</v>
      </c>
      <c r="K34" s="10">
        <v>80</v>
      </c>
      <c r="L34" s="10">
        <v>271</v>
      </c>
    </row>
    <row r="35" spans="1:12" ht="15" customHeight="1">
      <c r="A35" s="99">
        <v>25</v>
      </c>
      <c r="B35" s="9">
        <v>345</v>
      </c>
      <c r="C35" s="10">
        <v>163</v>
      </c>
      <c r="D35" s="10">
        <v>182</v>
      </c>
      <c r="E35" s="74">
        <v>60</v>
      </c>
      <c r="F35" s="9">
        <v>497</v>
      </c>
      <c r="G35" s="10">
        <v>225</v>
      </c>
      <c r="H35" s="10">
        <v>272</v>
      </c>
      <c r="I35" s="74">
        <v>95</v>
      </c>
      <c r="J35" s="9">
        <v>110</v>
      </c>
      <c r="K35" s="10">
        <v>29</v>
      </c>
      <c r="L35" s="10">
        <v>81</v>
      </c>
    </row>
    <row r="36" spans="1:12" ht="15" customHeight="1">
      <c r="A36" s="99">
        <v>26</v>
      </c>
      <c r="B36" s="9">
        <v>286</v>
      </c>
      <c r="C36" s="10">
        <v>126</v>
      </c>
      <c r="D36" s="10">
        <v>160</v>
      </c>
      <c r="E36" s="74">
        <v>61</v>
      </c>
      <c r="F36" s="9">
        <v>579</v>
      </c>
      <c r="G36" s="10">
        <v>275</v>
      </c>
      <c r="H36" s="10">
        <v>304</v>
      </c>
      <c r="I36" s="74">
        <v>96</v>
      </c>
      <c r="J36" s="9">
        <v>76</v>
      </c>
      <c r="K36" s="10">
        <v>16</v>
      </c>
      <c r="L36" s="10">
        <v>60</v>
      </c>
    </row>
    <row r="37" spans="1:12" ht="15" customHeight="1">
      <c r="A37" s="99">
        <v>27</v>
      </c>
      <c r="B37" s="9">
        <v>316</v>
      </c>
      <c r="C37" s="10">
        <v>155</v>
      </c>
      <c r="D37" s="10">
        <v>161</v>
      </c>
      <c r="E37" s="74">
        <v>62</v>
      </c>
      <c r="F37" s="9">
        <v>530</v>
      </c>
      <c r="G37" s="10">
        <v>257</v>
      </c>
      <c r="H37" s="10">
        <v>273</v>
      </c>
      <c r="I37" s="74">
        <v>97</v>
      </c>
      <c r="J37" s="9">
        <v>88</v>
      </c>
      <c r="K37" s="10">
        <v>20</v>
      </c>
      <c r="L37" s="10">
        <v>68</v>
      </c>
    </row>
    <row r="38" spans="1:12" ht="15" customHeight="1">
      <c r="A38" s="99">
        <v>28</v>
      </c>
      <c r="B38" s="9">
        <v>294</v>
      </c>
      <c r="C38" s="10">
        <v>150</v>
      </c>
      <c r="D38" s="10">
        <v>144</v>
      </c>
      <c r="E38" s="74">
        <v>63</v>
      </c>
      <c r="F38" s="9">
        <v>586</v>
      </c>
      <c r="G38" s="10">
        <v>296</v>
      </c>
      <c r="H38" s="10">
        <v>290</v>
      </c>
      <c r="I38" s="74">
        <v>98</v>
      </c>
      <c r="J38" s="9">
        <v>42</v>
      </c>
      <c r="K38" s="10">
        <v>6</v>
      </c>
      <c r="L38" s="10">
        <v>36</v>
      </c>
    </row>
    <row r="39" spans="1:12" ht="15" customHeight="1">
      <c r="A39" s="101">
        <v>29</v>
      </c>
      <c r="B39" s="84">
        <v>323</v>
      </c>
      <c r="C39" s="85">
        <v>171</v>
      </c>
      <c r="D39" s="85">
        <v>152</v>
      </c>
      <c r="E39" s="77">
        <v>64</v>
      </c>
      <c r="F39" s="84">
        <v>587</v>
      </c>
      <c r="G39" s="85">
        <v>293</v>
      </c>
      <c r="H39" s="85">
        <v>294</v>
      </c>
      <c r="I39" s="77">
        <v>99</v>
      </c>
      <c r="J39" s="84">
        <v>35</v>
      </c>
      <c r="K39" s="85">
        <v>9</v>
      </c>
      <c r="L39" s="85">
        <v>26</v>
      </c>
    </row>
    <row r="40" spans="1:12" ht="15" customHeight="1">
      <c r="A40" s="98" t="s">
        <v>58</v>
      </c>
      <c r="B40" s="9">
        <v>1696</v>
      </c>
      <c r="C40" s="10">
        <v>831</v>
      </c>
      <c r="D40" s="10">
        <v>865</v>
      </c>
      <c r="E40" s="73" t="s">
        <v>59</v>
      </c>
      <c r="F40" s="9">
        <v>2972</v>
      </c>
      <c r="G40" s="10">
        <v>1467</v>
      </c>
      <c r="H40" s="10">
        <v>1505</v>
      </c>
      <c r="I40" s="124" t="s">
        <v>60</v>
      </c>
      <c r="J40" s="9">
        <v>47</v>
      </c>
      <c r="K40" s="10">
        <v>5</v>
      </c>
      <c r="L40" s="10">
        <v>42</v>
      </c>
    </row>
    <row r="41" spans="1:12" ht="15" customHeight="1">
      <c r="A41" s="99">
        <v>30</v>
      </c>
      <c r="B41" s="9">
        <v>302</v>
      </c>
      <c r="C41" s="10">
        <v>156</v>
      </c>
      <c r="D41" s="10">
        <v>146</v>
      </c>
      <c r="E41" s="74">
        <v>65</v>
      </c>
      <c r="F41" s="9">
        <v>577</v>
      </c>
      <c r="G41" s="10">
        <v>271</v>
      </c>
      <c r="H41" s="10">
        <v>306</v>
      </c>
      <c r="I41" s="74"/>
      <c r="J41" s="9"/>
      <c r="K41" s="10"/>
      <c r="L41" s="10"/>
    </row>
    <row r="42" spans="1:12" ht="15" customHeight="1">
      <c r="A42" s="99">
        <v>31</v>
      </c>
      <c r="B42" s="9">
        <v>364</v>
      </c>
      <c r="C42" s="10">
        <v>186</v>
      </c>
      <c r="D42" s="10">
        <v>178</v>
      </c>
      <c r="E42" s="74">
        <v>66</v>
      </c>
      <c r="F42" s="9">
        <v>573</v>
      </c>
      <c r="G42" s="10">
        <v>290</v>
      </c>
      <c r="H42" s="10">
        <v>283</v>
      </c>
      <c r="I42" s="74"/>
      <c r="J42" s="9"/>
      <c r="K42" s="10"/>
      <c r="L42" s="10"/>
    </row>
    <row r="43" spans="1:12" ht="15" customHeight="1">
      <c r="A43" s="99">
        <v>32</v>
      </c>
      <c r="B43" s="9">
        <v>352</v>
      </c>
      <c r="C43" s="10">
        <v>148</v>
      </c>
      <c r="D43" s="10">
        <v>204</v>
      </c>
      <c r="E43" s="74">
        <v>67</v>
      </c>
      <c r="F43" s="9">
        <v>575</v>
      </c>
      <c r="G43" s="10">
        <v>295</v>
      </c>
      <c r="H43" s="10">
        <v>280</v>
      </c>
      <c r="I43" s="74"/>
      <c r="J43" s="9"/>
      <c r="K43" s="10"/>
      <c r="L43" s="10"/>
    </row>
    <row r="44" spans="1:12" ht="15" customHeight="1">
      <c r="A44" s="99">
        <v>33</v>
      </c>
      <c r="B44" s="9">
        <v>341</v>
      </c>
      <c r="C44" s="10">
        <v>167</v>
      </c>
      <c r="D44" s="10">
        <v>174</v>
      </c>
      <c r="E44" s="74">
        <v>68</v>
      </c>
      <c r="F44" s="9">
        <v>610</v>
      </c>
      <c r="G44" s="10">
        <v>293</v>
      </c>
      <c r="H44" s="10">
        <v>317</v>
      </c>
      <c r="I44" s="73" t="s">
        <v>61</v>
      </c>
      <c r="J44" s="9">
        <v>39662</v>
      </c>
      <c r="K44" s="10">
        <v>19014</v>
      </c>
      <c r="L44" s="10">
        <v>20648</v>
      </c>
    </row>
    <row r="45" spans="1:12" ht="15" customHeight="1" thickBot="1">
      <c r="A45" s="102">
        <v>34</v>
      </c>
      <c r="B45" s="118">
        <v>337</v>
      </c>
      <c r="C45" s="61">
        <v>174</v>
      </c>
      <c r="D45" s="61">
        <v>163</v>
      </c>
      <c r="E45" s="76">
        <v>69</v>
      </c>
      <c r="F45" s="118">
        <v>637</v>
      </c>
      <c r="G45" s="61">
        <v>318</v>
      </c>
      <c r="H45" s="61">
        <v>319</v>
      </c>
      <c r="I45" s="125" t="s">
        <v>62</v>
      </c>
      <c r="J45" s="126">
        <v>50.23</v>
      </c>
      <c r="K45" s="88">
        <v>47.7</v>
      </c>
      <c r="L45" s="88">
        <v>52.28</v>
      </c>
    </row>
    <row r="46" spans="1:12" s="48" customFormat="1" ht="15" customHeight="1">
      <c r="A46" s="103" t="s">
        <v>544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s="48" customFormat="1" ht="15" customHeight="1">
      <c r="A47" s="104" t="s">
        <v>235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1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SheetLayoutView="100" zoomScalePageLayoutView="0" workbookViewId="0" topLeftCell="A1">
      <pane xSplit="1" ySplit="3" topLeftCell="B13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I28" sqref="I28"/>
    </sheetView>
  </sheetViews>
  <sheetFormatPr defaultColWidth="14.625" defaultRowHeight="15" customHeight="1"/>
  <cols>
    <col min="1" max="6" width="13.00390625" style="6" customWidth="1"/>
    <col min="7" max="16384" width="14.625" style="6" customWidth="1"/>
  </cols>
  <sheetData>
    <row r="1" spans="1:6" s="38" customFormat="1" ht="15" customHeight="1">
      <c r="A1" s="37" t="s">
        <v>460</v>
      </c>
      <c r="D1" s="123"/>
      <c r="E1" s="169"/>
      <c r="F1" s="123" t="s">
        <v>523</v>
      </c>
    </row>
    <row r="2" spans="1:6" ht="15" customHeight="1" thickBot="1">
      <c r="A2" s="20"/>
      <c r="B2" s="18"/>
      <c r="C2" s="18"/>
      <c r="E2" s="18"/>
      <c r="F2" s="18" t="s">
        <v>462</v>
      </c>
    </row>
    <row r="3" spans="1:6" ht="15" customHeight="1">
      <c r="A3" s="17" t="s">
        <v>495</v>
      </c>
      <c r="B3" s="19" t="s">
        <v>513</v>
      </c>
      <c r="C3" s="79" t="s">
        <v>526</v>
      </c>
      <c r="D3" s="79" t="s">
        <v>525</v>
      </c>
      <c r="E3" s="79" t="s">
        <v>527</v>
      </c>
      <c r="F3" s="132" t="s">
        <v>531</v>
      </c>
    </row>
    <row r="4" spans="1:6" ht="15" customHeight="1">
      <c r="A4" s="55" t="s">
        <v>40</v>
      </c>
      <c r="B4" s="83">
        <v>1457</v>
      </c>
      <c r="C4" s="83">
        <v>1380</v>
      </c>
      <c r="D4" s="83">
        <v>1287</v>
      </c>
      <c r="E4" s="83">
        <v>1221</v>
      </c>
      <c r="F4" s="133">
        <v>1162</v>
      </c>
    </row>
    <row r="5" spans="1:6" ht="15" customHeight="1">
      <c r="A5" s="55" t="s">
        <v>43</v>
      </c>
      <c r="B5" s="10">
        <v>1663</v>
      </c>
      <c r="C5" s="10">
        <v>1657</v>
      </c>
      <c r="D5" s="10">
        <v>1617</v>
      </c>
      <c r="E5" s="10">
        <v>1591</v>
      </c>
      <c r="F5" s="131">
        <v>1561</v>
      </c>
    </row>
    <row r="6" spans="1:6" ht="15" customHeight="1">
      <c r="A6" s="55" t="s">
        <v>46</v>
      </c>
      <c r="B6" s="10">
        <v>1715</v>
      </c>
      <c r="C6" s="10">
        <v>1675</v>
      </c>
      <c r="D6" s="10">
        <v>1710</v>
      </c>
      <c r="E6" s="10">
        <v>1713</v>
      </c>
      <c r="F6" s="131">
        <v>1701</v>
      </c>
    </row>
    <row r="7" spans="1:6" ht="15" customHeight="1">
      <c r="A7" s="55" t="s">
        <v>49</v>
      </c>
      <c r="B7" s="10">
        <v>1791</v>
      </c>
      <c r="C7" s="10">
        <v>1790</v>
      </c>
      <c r="D7" s="10">
        <v>1719</v>
      </c>
      <c r="E7" s="10">
        <v>1646</v>
      </c>
      <c r="F7" s="131">
        <v>1625</v>
      </c>
    </row>
    <row r="8" spans="1:6" ht="15" customHeight="1">
      <c r="A8" s="55" t="s">
        <v>52</v>
      </c>
      <c r="B8" s="10">
        <v>1866</v>
      </c>
      <c r="C8" s="10">
        <v>1787</v>
      </c>
      <c r="D8" s="10">
        <v>1718</v>
      </c>
      <c r="E8" s="10">
        <v>1591</v>
      </c>
      <c r="F8" s="131">
        <v>1609</v>
      </c>
    </row>
    <row r="9" spans="1:6" ht="15" customHeight="1">
      <c r="A9" s="55" t="s">
        <v>55</v>
      </c>
      <c r="B9" s="10">
        <v>1746</v>
      </c>
      <c r="C9" s="10">
        <v>1717</v>
      </c>
      <c r="D9" s="10">
        <v>1650</v>
      </c>
      <c r="E9" s="10">
        <v>1585</v>
      </c>
      <c r="F9" s="131">
        <v>1546</v>
      </c>
    </row>
    <row r="10" spans="1:6" ht="15" customHeight="1">
      <c r="A10" s="55" t="s">
        <v>58</v>
      </c>
      <c r="B10" s="10">
        <v>2008</v>
      </c>
      <c r="C10" s="10">
        <v>1834</v>
      </c>
      <c r="D10" s="10">
        <v>1800</v>
      </c>
      <c r="E10" s="10">
        <v>1779</v>
      </c>
      <c r="F10" s="131">
        <v>1750</v>
      </c>
    </row>
    <row r="11" spans="1:6" ht="15" customHeight="1">
      <c r="A11" s="55" t="s">
        <v>41</v>
      </c>
      <c r="B11" s="10">
        <v>2192</v>
      </c>
      <c r="C11" s="10">
        <v>2201</v>
      </c>
      <c r="D11" s="10">
        <v>2139</v>
      </c>
      <c r="E11" s="10">
        <v>2091</v>
      </c>
      <c r="F11" s="131">
        <v>2068</v>
      </c>
    </row>
    <row r="12" spans="1:6" ht="15" customHeight="1">
      <c r="A12" s="55" t="s">
        <v>44</v>
      </c>
      <c r="B12" s="10">
        <v>2392</v>
      </c>
      <c r="C12" s="10">
        <v>2340</v>
      </c>
      <c r="D12" s="10">
        <v>2259</v>
      </c>
      <c r="E12" s="10">
        <v>2215</v>
      </c>
      <c r="F12" s="131">
        <v>2198</v>
      </c>
    </row>
    <row r="13" spans="1:6" ht="15" customHeight="1">
      <c r="A13" s="55" t="s">
        <v>47</v>
      </c>
      <c r="B13" s="10">
        <v>2664</v>
      </c>
      <c r="C13" s="10">
        <v>2655</v>
      </c>
      <c r="D13" s="10">
        <v>2649</v>
      </c>
      <c r="E13" s="10">
        <v>2605</v>
      </c>
      <c r="F13" s="131">
        <v>2521</v>
      </c>
    </row>
    <row r="14" spans="1:6" ht="15" customHeight="1">
      <c r="A14" s="55" t="s">
        <v>50</v>
      </c>
      <c r="B14" s="10">
        <v>2432</v>
      </c>
      <c r="C14" s="10">
        <v>2408</v>
      </c>
      <c r="D14" s="10">
        <v>2479</v>
      </c>
      <c r="E14" s="10">
        <v>2573</v>
      </c>
      <c r="F14" s="131">
        <v>2614</v>
      </c>
    </row>
    <row r="15" spans="1:6" ht="15" customHeight="1">
      <c r="A15" s="55" t="s">
        <v>53</v>
      </c>
      <c r="B15" s="10">
        <v>2698</v>
      </c>
      <c r="C15" s="10">
        <v>2654</v>
      </c>
      <c r="D15" s="10">
        <v>2590</v>
      </c>
      <c r="E15" s="10">
        <v>2432</v>
      </c>
      <c r="F15" s="131">
        <v>2456</v>
      </c>
    </row>
    <row r="16" spans="1:6" ht="15" customHeight="1">
      <c r="A16" s="55" t="s">
        <v>56</v>
      </c>
      <c r="B16" s="10">
        <v>2989</v>
      </c>
      <c r="C16" s="10">
        <v>2924</v>
      </c>
      <c r="D16" s="10">
        <v>2870</v>
      </c>
      <c r="E16" s="10">
        <v>2865</v>
      </c>
      <c r="F16" s="131">
        <v>2810</v>
      </c>
    </row>
    <row r="17" spans="1:6" ht="15" customHeight="1">
      <c r="A17" s="55" t="s">
        <v>59</v>
      </c>
      <c r="B17" s="10">
        <v>3530</v>
      </c>
      <c r="C17" s="10">
        <v>3369</v>
      </c>
      <c r="D17" s="10">
        <v>3192</v>
      </c>
      <c r="E17" s="10">
        <v>3082</v>
      </c>
      <c r="F17" s="131">
        <v>2975</v>
      </c>
    </row>
    <row r="18" spans="1:6" ht="15" customHeight="1">
      <c r="A18" s="55" t="s">
        <v>42</v>
      </c>
      <c r="B18" s="10">
        <v>3045</v>
      </c>
      <c r="C18" s="10">
        <v>3286</v>
      </c>
      <c r="D18" s="10">
        <v>3645</v>
      </c>
      <c r="E18" s="10">
        <v>3744</v>
      </c>
      <c r="F18" s="131">
        <v>3581</v>
      </c>
    </row>
    <row r="19" spans="1:6" ht="15" customHeight="1">
      <c r="A19" s="55" t="s">
        <v>45</v>
      </c>
      <c r="B19" s="10">
        <v>2371</v>
      </c>
      <c r="C19" s="10">
        <v>2436</v>
      </c>
      <c r="D19" s="10">
        <v>2306</v>
      </c>
      <c r="E19" s="10">
        <v>2271</v>
      </c>
      <c r="F19" s="131">
        <v>2551</v>
      </c>
    </row>
    <row r="20" spans="1:6" ht="15" customHeight="1">
      <c r="A20" s="55" t="s">
        <v>48</v>
      </c>
      <c r="B20" s="10">
        <v>2160</v>
      </c>
      <c r="C20" s="10">
        <v>2084</v>
      </c>
      <c r="D20" s="10">
        <v>2010</v>
      </c>
      <c r="E20" s="10">
        <v>2019</v>
      </c>
      <c r="F20" s="131">
        <v>1999</v>
      </c>
    </row>
    <row r="21" spans="1:6" ht="15" customHeight="1">
      <c r="A21" s="55" t="s">
        <v>51</v>
      </c>
      <c r="B21" s="10">
        <v>1704</v>
      </c>
      <c r="C21" s="10">
        <v>1685</v>
      </c>
      <c r="D21" s="10">
        <v>1705</v>
      </c>
      <c r="E21" s="10">
        <v>1713</v>
      </c>
      <c r="F21" s="131">
        <v>1687</v>
      </c>
    </row>
    <row r="22" spans="1:6" ht="15" customHeight="1">
      <c r="A22" s="55" t="s">
        <v>54</v>
      </c>
      <c r="B22" s="10">
        <v>936</v>
      </c>
      <c r="C22" s="10">
        <v>965</v>
      </c>
      <c r="D22" s="10">
        <v>969</v>
      </c>
      <c r="E22" s="10">
        <v>931</v>
      </c>
      <c r="F22" s="131">
        <v>960</v>
      </c>
    </row>
    <row r="23" spans="1:6" ht="15" customHeight="1">
      <c r="A23" s="55" t="s">
        <v>57</v>
      </c>
      <c r="B23" s="10">
        <v>261</v>
      </c>
      <c r="C23" s="10">
        <v>279</v>
      </c>
      <c r="D23" s="10">
        <v>309</v>
      </c>
      <c r="E23" s="10">
        <v>331</v>
      </c>
      <c r="F23" s="131">
        <v>362</v>
      </c>
    </row>
    <row r="24" spans="1:6" ht="15" customHeight="1">
      <c r="A24" s="86" t="s">
        <v>60</v>
      </c>
      <c r="B24" s="85">
        <v>38</v>
      </c>
      <c r="C24" s="85">
        <v>42</v>
      </c>
      <c r="D24" s="85">
        <v>54</v>
      </c>
      <c r="E24" s="85">
        <v>52</v>
      </c>
      <c r="F24" s="134">
        <v>47</v>
      </c>
    </row>
    <row r="25" spans="1:6" ht="15" customHeight="1">
      <c r="A25" s="54" t="s">
        <v>63</v>
      </c>
      <c r="B25" s="83">
        <v>4835</v>
      </c>
      <c r="C25" s="83">
        <v>4712</v>
      </c>
      <c r="D25" s="83">
        <v>4614</v>
      </c>
      <c r="E25" s="83">
        <v>4525</v>
      </c>
      <c r="F25" s="133">
        <v>4424</v>
      </c>
    </row>
    <row r="26" spans="1:6" ht="15" customHeight="1">
      <c r="A26" s="55" t="s">
        <v>64</v>
      </c>
      <c r="B26" s="10">
        <v>22778</v>
      </c>
      <c r="C26" s="10">
        <v>22310</v>
      </c>
      <c r="D26" s="10">
        <v>21873</v>
      </c>
      <c r="E26" s="10">
        <v>21382</v>
      </c>
      <c r="F26" s="131">
        <v>21197</v>
      </c>
    </row>
    <row r="27" spans="1:6" ht="15" customHeight="1">
      <c r="A27" s="86" t="s">
        <v>65</v>
      </c>
      <c r="B27" s="85">
        <v>14045</v>
      </c>
      <c r="C27" s="85">
        <v>14146</v>
      </c>
      <c r="D27" s="85">
        <v>14190</v>
      </c>
      <c r="E27" s="85">
        <v>14143</v>
      </c>
      <c r="F27" s="134">
        <v>14162</v>
      </c>
    </row>
    <row r="28" spans="1:6" ht="15" customHeight="1">
      <c r="A28" s="55" t="s">
        <v>61</v>
      </c>
      <c r="B28" s="10">
        <v>41658</v>
      </c>
      <c r="C28" s="10">
        <v>41168</v>
      </c>
      <c r="D28" s="10">
        <v>40677</v>
      </c>
      <c r="E28" s="10">
        <v>40050</v>
      </c>
      <c r="F28" s="131">
        <v>39783</v>
      </c>
    </row>
    <row r="29" spans="1:6" ht="15" customHeight="1" thickBot="1">
      <c r="A29" s="87" t="s">
        <v>62</v>
      </c>
      <c r="B29" s="88">
        <v>49.66</v>
      </c>
      <c r="C29" s="88">
        <v>49.99</v>
      </c>
      <c r="D29" s="88">
        <v>50.34</v>
      </c>
      <c r="E29" s="88">
        <v>50.65</v>
      </c>
      <c r="F29" s="135">
        <v>49.82</v>
      </c>
    </row>
    <row r="30" spans="1:3" s="46" customFormat="1" ht="15" customHeight="1">
      <c r="A30" s="51" t="s">
        <v>66</v>
      </c>
      <c r="B30" s="90"/>
      <c r="C30" s="90"/>
    </row>
    <row r="31" s="46" customFormat="1" ht="15" customHeight="1">
      <c r="A31" s="47" t="s">
        <v>507</v>
      </c>
    </row>
  </sheetData>
  <sheetProtection/>
  <hyperlinks>
    <hyperlink ref="E1:F1" location="index!R1C1" tooltip="戻る" display="戻る"/>
  </hyperlinks>
  <printOptions/>
  <pageMargins left="0.3937007874015748" right="0.21" top="0.5905511811023623" bottom="0.5905511811023623" header="0.5118110236220472" footer="0.5118110236220472"/>
  <pageSetup fitToHeight="0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0" sqref="C20"/>
    </sheetView>
  </sheetViews>
  <sheetFormatPr defaultColWidth="14.625" defaultRowHeight="15" customHeight="1"/>
  <cols>
    <col min="1" max="1" width="12.625" style="6" customWidth="1"/>
    <col min="2" max="6" width="13.00390625" style="6" customWidth="1"/>
    <col min="7" max="16384" width="14.625" style="6" customWidth="1"/>
  </cols>
  <sheetData>
    <row r="1" spans="1:6" s="38" customFormat="1" ht="15" customHeight="1">
      <c r="A1" s="39" t="s">
        <v>548</v>
      </c>
      <c r="D1" s="123"/>
      <c r="E1" s="169"/>
      <c r="F1" s="123" t="s">
        <v>523</v>
      </c>
    </row>
    <row r="2" spans="2:6" ht="15" customHeight="1" thickBot="1">
      <c r="B2" s="18"/>
      <c r="C2" s="18"/>
      <c r="D2" s="18"/>
      <c r="E2" s="18"/>
      <c r="F2" s="18" t="s">
        <v>462</v>
      </c>
    </row>
    <row r="3" spans="1:6" ht="15" customHeight="1">
      <c r="A3" s="25" t="s">
        <v>67</v>
      </c>
      <c r="B3" s="106" t="s">
        <v>513</v>
      </c>
      <c r="C3" s="106" t="s">
        <v>524</v>
      </c>
      <c r="D3" s="106" t="s">
        <v>525</v>
      </c>
      <c r="E3" s="106" t="s">
        <v>527</v>
      </c>
      <c r="F3" s="136" t="s">
        <v>531</v>
      </c>
    </row>
    <row r="4" spans="1:6" ht="15" customHeight="1">
      <c r="A4" s="62" t="s">
        <v>237</v>
      </c>
      <c r="B4" s="91">
        <f>SUM(B5:B15)</f>
        <v>798</v>
      </c>
      <c r="C4" s="91">
        <v>877</v>
      </c>
      <c r="D4" s="91">
        <v>922</v>
      </c>
      <c r="E4" s="91">
        <v>822</v>
      </c>
      <c r="F4" s="131">
        <v>1014</v>
      </c>
    </row>
    <row r="5" spans="1:6" ht="15.75" customHeight="1">
      <c r="A5" s="63" t="s">
        <v>68</v>
      </c>
      <c r="B5" s="91">
        <v>83</v>
      </c>
      <c r="C5" s="91">
        <v>78</v>
      </c>
      <c r="D5" s="91">
        <v>75</v>
      </c>
      <c r="E5" s="91">
        <v>68</v>
      </c>
      <c r="F5" s="137">
        <v>67</v>
      </c>
    </row>
    <row r="6" spans="1:6" ht="15" customHeight="1">
      <c r="A6" s="63" t="s">
        <v>464</v>
      </c>
      <c r="B6" s="91">
        <v>68</v>
      </c>
      <c r="C6" s="91">
        <v>72</v>
      </c>
      <c r="D6" s="91">
        <v>77</v>
      </c>
      <c r="E6" s="91">
        <v>62</v>
      </c>
      <c r="F6" s="137">
        <v>62</v>
      </c>
    </row>
    <row r="7" spans="1:6" ht="15" customHeight="1">
      <c r="A7" s="64" t="s">
        <v>463</v>
      </c>
      <c r="B7" s="91">
        <v>106</v>
      </c>
      <c r="C7" s="91">
        <v>96</v>
      </c>
      <c r="D7" s="91">
        <v>103</v>
      </c>
      <c r="E7" s="91">
        <v>102</v>
      </c>
      <c r="F7" s="137">
        <v>112</v>
      </c>
    </row>
    <row r="8" spans="1:6" ht="15" customHeight="1">
      <c r="A8" s="64" t="s">
        <v>465</v>
      </c>
      <c r="B8" s="91">
        <v>15</v>
      </c>
      <c r="C8" s="91">
        <v>15</v>
      </c>
      <c r="D8" s="91">
        <v>6</v>
      </c>
      <c r="E8" s="91">
        <v>4</v>
      </c>
      <c r="F8" s="137">
        <v>35</v>
      </c>
    </row>
    <row r="9" spans="1:6" ht="15" customHeight="1">
      <c r="A9" s="64" t="s">
        <v>70</v>
      </c>
      <c r="B9" s="91">
        <v>281</v>
      </c>
      <c r="C9" s="91">
        <v>329</v>
      </c>
      <c r="D9" s="91">
        <v>382</v>
      </c>
      <c r="E9" s="91">
        <v>356</v>
      </c>
      <c r="F9" s="137">
        <v>440</v>
      </c>
    </row>
    <row r="10" spans="1:6" ht="15" customHeight="1">
      <c r="A10" s="64" t="s">
        <v>231</v>
      </c>
      <c r="B10" s="91">
        <v>6</v>
      </c>
      <c r="C10" s="91">
        <v>5</v>
      </c>
      <c r="D10" s="91">
        <v>6</v>
      </c>
      <c r="E10" s="91">
        <v>6</v>
      </c>
      <c r="F10" s="137">
        <v>4</v>
      </c>
    </row>
    <row r="11" spans="1:6" ht="15" customHeight="1">
      <c r="A11" s="64" t="s">
        <v>232</v>
      </c>
      <c r="B11" s="91">
        <v>15</v>
      </c>
      <c r="C11" s="91">
        <v>13</v>
      </c>
      <c r="D11" s="91">
        <v>10</v>
      </c>
      <c r="E11" s="91">
        <v>9</v>
      </c>
      <c r="F11" s="137">
        <v>9</v>
      </c>
    </row>
    <row r="12" spans="1:6" ht="15" customHeight="1">
      <c r="A12" s="64" t="s">
        <v>233</v>
      </c>
      <c r="B12" s="91">
        <v>175</v>
      </c>
      <c r="C12" s="91">
        <v>212</v>
      </c>
      <c r="D12" s="91">
        <v>199</v>
      </c>
      <c r="E12" s="91">
        <v>144</v>
      </c>
      <c r="F12" s="137">
        <v>152</v>
      </c>
    </row>
    <row r="13" spans="1:6" ht="15" customHeight="1">
      <c r="A13" s="64" t="s">
        <v>71</v>
      </c>
      <c r="B13" s="91">
        <v>3</v>
      </c>
      <c r="C13" s="91">
        <v>5</v>
      </c>
      <c r="D13" s="91">
        <v>9</v>
      </c>
      <c r="E13" s="91">
        <v>6</v>
      </c>
      <c r="F13" s="137">
        <v>6</v>
      </c>
    </row>
    <row r="14" spans="1:6" ht="11.25" customHeight="1" hidden="1">
      <c r="A14" s="64" t="s">
        <v>466</v>
      </c>
      <c r="B14" s="128"/>
      <c r="C14" s="128"/>
      <c r="D14" s="138"/>
      <c r="E14" s="128"/>
      <c r="F14" s="138"/>
    </row>
    <row r="15" spans="1:6" ht="15" customHeight="1" thickBot="1">
      <c r="A15" s="65" t="s">
        <v>72</v>
      </c>
      <c r="B15" s="92">
        <v>46</v>
      </c>
      <c r="C15" s="92">
        <v>52</v>
      </c>
      <c r="D15" s="92">
        <v>55</v>
      </c>
      <c r="E15" s="92">
        <v>65</v>
      </c>
      <c r="F15" s="139">
        <v>127</v>
      </c>
    </row>
    <row r="16" spans="1:4" s="46" customFormat="1" ht="15" customHeight="1">
      <c r="A16" s="52" t="s">
        <v>214</v>
      </c>
      <c r="D16" s="129"/>
    </row>
    <row r="17" ht="15" customHeight="1">
      <c r="D17" s="22"/>
    </row>
  </sheetData>
  <sheetProtection/>
  <hyperlinks>
    <hyperlink ref="E1: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SheetLayoutView="100" zoomScalePageLayoutView="0" workbookViewId="0" topLeftCell="A1">
      <pane ySplit="4" topLeftCell="A46" activePane="bottomLeft" state="frozen"/>
      <selection pane="topLeft" activeCell="B48" sqref="B48"/>
      <selection pane="bottomLeft" activeCell="K58" sqref="K58"/>
    </sheetView>
  </sheetViews>
  <sheetFormatPr defaultColWidth="10.625" defaultRowHeight="15" customHeight="1"/>
  <cols>
    <col min="1" max="1" width="8.00390625" style="6" customWidth="1"/>
    <col min="2" max="10" width="7.75390625" style="6" customWidth="1"/>
    <col min="11" max="11" width="10.625" style="6" customWidth="1"/>
    <col min="12" max="12" width="4.75390625" style="6" bestFit="1" customWidth="1"/>
    <col min="13" max="13" width="8.625" style="6" bestFit="1" customWidth="1"/>
    <col min="14" max="14" width="7.50390625" style="6" bestFit="1" customWidth="1"/>
    <col min="15" max="16384" width="10.625" style="6" customWidth="1"/>
  </cols>
  <sheetData>
    <row r="1" spans="1:10" s="38" customFormat="1" ht="15" customHeight="1">
      <c r="A1" s="40" t="s">
        <v>483</v>
      </c>
      <c r="B1" s="40"/>
      <c r="C1" s="40"/>
      <c r="D1" s="40"/>
      <c r="E1" s="40"/>
      <c r="F1" s="40"/>
      <c r="G1" s="40"/>
      <c r="H1" s="40"/>
      <c r="I1" s="40"/>
      <c r="J1" s="123" t="s">
        <v>523</v>
      </c>
    </row>
    <row r="2" spans="1:10" ht="15" customHeight="1" thickBot="1">
      <c r="A2" s="26"/>
      <c r="B2" s="26"/>
      <c r="C2" s="26"/>
      <c r="D2" s="26"/>
      <c r="E2" s="26"/>
      <c r="F2" s="26"/>
      <c r="G2" s="26"/>
      <c r="H2" s="26"/>
      <c r="I2" s="26"/>
      <c r="J2" s="18" t="s">
        <v>462</v>
      </c>
    </row>
    <row r="3" spans="1:10" ht="15" customHeight="1">
      <c r="A3" s="186" t="s">
        <v>0</v>
      </c>
      <c r="B3" s="182" t="s">
        <v>448</v>
      </c>
      <c r="C3" s="184" t="s">
        <v>75</v>
      </c>
      <c r="D3" s="184"/>
      <c r="E3" s="184"/>
      <c r="F3" s="184" t="s">
        <v>76</v>
      </c>
      <c r="G3" s="184"/>
      <c r="H3" s="185"/>
      <c r="I3" s="182" t="s">
        <v>455</v>
      </c>
      <c r="J3" s="180" t="s">
        <v>456</v>
      </c>
    </row>
    <row r="4" spans="1:10" ht="45" customHeight="1">
      <c r="A4" s="187"/>
      <c r="B4" s="183"/>
      <c r="C4" s="27" t="s">
        <v>449</v>
      </c>
      <c r="D4" s="27" t="s">
        <v>450</v>
      </c>
      <c r="E4" s="27" t="s">
        <v>451</v>
      </c>
      <c r="F4" s="27" t="s">
        <v>452</v>
      </c>
      <c r="G4" s="28" t="s">
        <v>453</v>
      </c>
      <c r="H4" s="29" t="s">
        <v>454</v>
      </c>
      <c r="I4" s="183"/>
      <c r="J4" s="181"/>
    </row>
    <row r="5" spans="1:10" ht="15" customHeight="1" hidden="1">
      <c r="A5" s="59" t="s">
        <v>6</v>
      </c>
      <c r="B5" s="31">
        <v>-66</v>
      </c>
      <c r="C5" s="30">
        <v>42</v>
      </c>
      <c r="D5" s="30">
        <v>517</v>
      </c>
      <c r="E5" s="30">
        <v>475</v>
      </c>
      <c r="F5" s="30">
        <v>-108</v>
      </c>
      <c r="G5" s="30">
        <v>1470</v>
      </c>
      <c r="H5" s="30">
        <v>1578</v>
      </c>
      <c r="I5" s="30">
        <v>12.007339108623453</v>
      </c>
      <c r="J5" s="30">
        <v>11.031887962468355</v>
      </c>
    </row>
    <row r="6" spans="1:10" ht="15" customHeight="1" hidden="1">
      <c r="A6" s="59" t="s">
        <v>7</v>
      </c>
      <c r="B6" s="32">
        <v>-100</v>
      </c>
      <c r="C6" s="30">
        <v>81</v>
      </c>
      <c r="D6" s="30">
        <v>508</v>
      </c>
      <c r="E6" s="30">
        <v>427</v>
      </c>
      <c r="F6" s="30">
        <v>-181</v>
      </c>
      <c r="G6" s="30">
        <v>1305</v>
      </c>
      <c r="H6" s="30">
        <v>1486</v>
      </c>
      <c r="I6" s="30">
        <v>11.835146657968922</v>
      </c>
      <c r="J6" s="30">
        <v>9.948046501875451</v>
      </c>
    </row>
    <row r="7" spans="1:10" ht="15" customHeight="1" hidden="1">
      <c r="A7" s="59" t="s">
        <v>8</v>
      </c>
      <c r="B7" s="32">
        <v>-85</v>
      </c>
      <c r="C7" s="30">
        <v>69</v>
      </c>
      <c r="D7" s="30">
        <v>498</v>
      </c>
      <c r="E7" s="30">
        <v>429</v>
      </c>
      <c r="F7" s="30">
        <v>-154</v>
      </c>
      <c r="G7" s="30">
        <v>1485</v>
      </c>
      <c r="H7" s="30">
        <v>1639</v>
      </c>
      <c r="I7" s="30">
        <v>11.560425275082409</v>
      </c>
      <c r="J7" s="30">
        <v>9.95867960443846</v>
      </c>
    </row>
    <row r="8" spans="1:10" ht="15" customHeight="1" hidden="1">
      <c r="A8" s="59" t="s">
        <v>9</v>
      </c>
      <c r="B8" s="32">
        <v>51</v>
      </c>
      <c r="C8" s="30">
        <v>121</v>
      </c>
      <c r="D8" s="30">
        <v>506</v>
      </c>
      <c r="E8" s="30">
        <v>385</v>
      </c>
      <c r="F8" s="30">
        <v>-70</v>
      </c>
      <c r="G8" s="30">
        <v>1557</v>
      </c>
      <c r="H8" s="30">
        <v>1627</v>
      </c>
      <c r="I8" s="30">
        <v>11.751317959079403</v>
      </c>
      <c r="J8" s="30">
        <v>8.941220186256068</v>
      </c>
    </row>
    <row r="9" spans="1:10" ht="15" customHeight="1" hidden="1">
      <c r="A9" s="59" t="s">
        <v>10</v>
      </c>
      <c r="B9" s="32">
        <v>-103</v>
      </c>
      <c r="C9" s="30">
        <v>-16</v>
      </c>
      <c r="D9" s="30">
        <v>443</v>
      </c>
      <c r="E9" s="30">
        <v>459</v>
      </c>
      <c r="F9" s="30">
        <v>-87</v>
      </c>
      <c r="G9" s="30">
        <v>1435</v>
      </c>
      <c r="H9" s="30">
        <v>1522</v>
      </c>
      <c r="I9" s="30">
        <v>10.304002977228851</v>
      </c>
      <c r="J9" s="30">
        <v>10.676156583629894</v>
      </c>
    </row>
    <row r="10" spans="1:10" ht="15" customHeight="1" hidden="1">
      <c r="A10" s="59" t="s">
        <v>11</v>
      </c>
      <c r="B10" s="32">
        <v>-288</v>
      </c>
      <c r="C10" s="30">
        <v>11</v>
      </c>
      <c r="D10" s="30">
        <v>454</v>
      </c>
      <c r="E10" s="30">
        <v>443</v>
      </c>
      <c r="F10" s="30">
        <v>-299</v>
      </c>
      <c r="G10" s="30">
        <v>1305</v>
      </c>
      <c r="H10" s="30">
        <v>1604</v>
      </c>
      <c r="I10" s="30">
        <v>10.667543880260343</v>
      </c>
      <c r="J10" s="30">
        <v>10.409079160694565</v>
      </c>
    </row>
    <row r="11" spans="1:10" ht="15" customHeight="1" hidden="1">
      <c r="A11" s="59" t="s">
        <v>12</v>
      </c>
      <c r="B11" s="32">
        <v>-98</v>
      </c>
      <c r="C11" s="30">
        <v>36</v>
      </c>
      <c r="D11" s="30">
        <v>443</v>
      </c>
      <c r="E11" s="30">
        <v>407</v>
      </c>
      <c r="F11" s="30">
        <v>-134</v>
      </c>
      <c r="G11" s="30">
        <v>1514</v>
      </c>
      <c r="H11" s="30">
        <v>1648</v>
      </c>
      <c r="I11" s="30">
        <v>10.389062170211767</v>
      </c>
      <c r="J11" s="30">
        <v>9.544804296334513</v>
      </c>
    </row>
    <row r="12" spans="1:10" ht="15" customHeight="1" hidden="1">
      <c r="A12" s="59" t="s">
        <v>13</v>
      </c>
      <c r="B12" s="32">
        <v>-183</v>
      </c>
      <c r="C12" s="30">
        <v>-16</v>
      </c>
      <c r="D12" s="30">
        <v>445</v>
      </c>
      <c r="E12" s="30">
        <v>461</v>
      </c>
      <c r="F12" s="30">
        <v>-167</v>
      </c>
      <c r="G12" s="30">
        <v>1497</v>
      </c>
      <c r="H12" s="30">
        <v>1664</v>
      </c>
      <c r="I12" s="30">
        <v>10.47182021414284</v>
      </c>
      <c r="J12" s="30">
        <v>10.848335098246853</v>
      </c>
    </row>
    <row r="13" spans="1:10" ht="15" customHeight="1" hidden="1">
      <c r="A13" s="59" t="s">
        <v>14</v>
      </c>
      <c r="B13" s="32">
        <v>-221</v>
      </c>
      <c r="C13" s="30">
        <v>32</v>
      </c>
      <c r="D13" s="30">
        <v>452</v>
      </c>
      <c r="E13" s="30">
        <v>420</v>
      </c>
      <c r="F13" s="30">
        <v>-253</v>
      </c>
      <c r="G13" s="30">
        <v>1303</v>
      </c>
      <c r="H13" s="30">
        <v>1556</v>
      </c>
      <c r="I13" s="30">
        <v>10.6782584044036</v>
      </c>
      <c r="J13" s="30">
        <v>9.92227550851662</v>
      </c>
    </row>
    <row r="14" spans="1:10" ht="15" customHeight="1" hidden="1">
      <c r="A14" s="59" t="s">
        <v>15</v>
      </c>
      <c r="B14" s="32">
        <v>13</v>
      </c>
      <c r="C14" s="30">
        <v>19</v>
      </c>
      <c r="D14" s="30">
        <v>478</v>
      </c>
      <c r="E14" s="30">
        <v>459</v>
      </c>
      <c r="F14" s="30">
        <v>-6</v>
      </c>
      <c r="G14" s="30">
        <v>1440</v>
      </c>
      <c r="H14" s="30">
        <v>1446</v>
      </c>
      <c r="I14" s="30">
        <v>11.304779698696876</v>
      </c>
      <c r="J14" s="30">
        <v>10.855426530757041</v>
      </c>
    </row>
    <row r="15" spans="1:10" ht="15" customHeight="1" hidden="1">
      <c r="A15" s="59" t="s">
        <v>16</v>
      </c>
      <c r="B15" s="32">
        <v>-16</v>
      </c>
      <c r="C15" s="30">
        <v>-43</v>
      </c>
      <c r="D15" s="30">
        <v>400</v>
      </c>
      <c r="E15" s="30">
        <v>443</v>
      </c>
      <c r="F15" s="30">
        <v>27</v>
      </c>
      <c r="G15" s="30">
        <v>1441</v>
      </c>
      <c r="H15" s="30">
        <v>1414</v>
      </c>
      <c r="I15" s="30">
        <v>9.461185486541464</v>
      </c>
      <c r="J15" s="30">
        <v>10.478262926344671</v>
      </c>
    </row>
    <row r="16" spans="1:10" ht="15" customHeight="1" hidden="1">
      <c r="A16" s="59" t="s">
        <v>17</v>
      </c>
      <c r="B16" s="32">
        <v>-18</v>
      </c>
      <c r="C16" s="30">
        <v>-66</v>
      </c>
      <c r="D16" s="30">
        <v>390</v>
      </c>
      <c r="E16" s="30">
        <v>456</v>
      </c>
      <c r="F16" s="30">
        <v>48</v>
      </c>
      <c r="G16" s="30">
        <v>1453</v>
      </c>
      <c r="H16" s="30">
        <v>1405</v>
      </c>
      <c r="I16" s="30">
        <v>9.226838270086118</v>
      </c>
      <c r="J16" s="30">
        <v>10.78830320810069</v>
      </c>
    </row>
    <row r="17" spans="1:10" ht="15" customHeight="1" hidden="1">
      <c r="A17" s="59" t="s">
        <v>18</v>
      </c>
      <c r="B17" s="32">
        <v>-93</v>
      </c>
      <c r="C17" s="30">
        <v>-59</v>
      </c>
      <c r="D17" s="30">
        <v>397</v>
      </c>
      <c r="E17" s="30">
        <v>456</v>
      </c>
      <c r="F17" s="30">
        <v>-34</v>
      </c>
      <c r="G17" s="30">
        <v>1345</v>
      </c>
      <c r="H17" s="30">
        <v>1379</v>
      </c>
      <c r="I17" s="30">
        <v>9.435756048866283</v>
      </c>
      <c r="J17" s="30">
        <v>10.838047250083187</v>
      </c>
    </row>
    <row r="18" spans="1:10" ht="15" customHeight="1" hidden="1">
      <c r="A18" s="59" t="s">
        <v>19</v>
      </c>
      <c r="B18" s="32">
        <v>512</v>
      </c>
      <c r="C18" s="30">
        <v>-53</v>
      </c>
      <c r="D18" s="30">
        <v>391</v>
      </c>
      <c r="E18" s="30">
        <v>444</v>
      </c>
      <c r="F18" s="30">
        <v>565</v>
      </c>
      <c r="G18" s="30">
        <v>1881</v>
      </c>
      <c r="H18" s="30">
        <v>1316</v>
      </c>
      <c r="I18" s="30">
        <v>9.199350634072887</v>
      </c>
      <c r="J18" s="30">
        <v>10.446321436133921</v>
      </c>
    </row>
    <row r="19" spans="1:10" ht="15" customHeight="1" hidden="1">
      <c r="A19" s="59" t="s">
        <v>20</v>
      </c>
      <c r="B19" s="32">
        <v>590</v>
      </c>
      <c r="C19" s="30">
        <v>-56</v>
      </c>
      <c r="D19" s="30">
        <v>369</v>
      </c>
      <c r="E19" s="30">
        <v>425</v>
      </c>
      <c r="F19" s="30">
        <v>646</v>
      </c>
      <c r="G19" s="30">
        <v>2086</v>
      </c>
      <c r="H19" s="30">
        <v>1440</v>
      </c>
      <c r="I19" s="30">
        <v>8.557315461144222</v>
      </c>
      <c r="J19" s="30">
        <v>9.85598664223928</v>
      </c>
    </row>
    <row r="20" spans="1:10" ht="15" customHeight="1" hidden="1">
      <c r="A20" s="59" t="s">
        <v>21</v>
      </c>
      <c r="B20" s="32">
        <v>550</v>
      </c>
      <c r="C20" s="30">
        <v>-74</v>
      </c>
      <c r="D20" s="30">
        <v>386</v>
      </c>
      <c r="E20" s="30">
        <v>460</v>
      </c>
      <c r="F20" s="30">
        <v>624</v>
      </c>
      <c r="G20" s="30">
        <v>2044</v>
      </c>
      <c r="H20" s="30">
        <v>1420</v>
      </c>
      <c r="I20" s="30">
        <v>8.83861513097637</v>
      </c>
      <c r="J20" s="30">
        <v>10.533064663857848</v>
      </c>
    </row>
    <row r="21" spans="1:10" ht="15" customHeight="1" hidden="1">
      <c r="A21" s="59" t="s">
        <v>22</v>
      </c>
      <c r="B21" s="32">
        <v>657</v>
      </c>
      <c r="C21" s="30">
        <v>-77</v>
      </c>
      <c r="D21" s="30">
        <v>397</v>
      </c>
      <c r="E21" s="30">
        <v>474</v>
      </c>
      <c r="F21" s="30">
        <v>734</v>
      </c>
      <c r="G21" s="30">
        <v>2110</v>
      </c>
      <c r="H21" s="30">
        <v>1376</v>
      </c>
      <c r="I21" s="30">
        <v>8.9646607203342</v>
      </c>
      <c r="J21" s="30">
        <v>10.703398441910354</v>
      </c>
    </row>
    <row r="22" spans="1:10" ht="15" customHeight="1" hidden="1">
      <c r="A22" s="59" t="s">
        <v>23</v>
      </c>
      <c r="B22" s="32">
        <v>308</v>
      </c>
      <c r="C22" s="30">
        <v>-84</v>
      </c>
      <c r="D22" s="30">
        <v>360</v>
      </c>
      <c r="E22" s="30">
        <v>444</v>
      </c>
      <c r="F22" s="30">
        <v>392</v>
      </c>
      <c r="G22" s="30">
        <v>1977</v>
      </c>
      <c r="H22" s="30">
        <v>1585</v>
      </c>
      <c r="I22" s="30">
        <v>8.059460911614579</v>
      </c>
      <c r="J22" s="30">
        <v>9.940001790991314</v>
      </c>
    </row>
    <row r="23" spans="1:10" ht="15" customHeight="1" hidden="1">
      <c r="A23" s="59" t="s">
        <v>24</v>
      </c>
      <c r="B23" s="32">
        <v>691</v>
      </c>
      <c r="C23" s="30">
        <v>-104</v>
      </c>
      <c r="D23" s="30">
        <v>373</v>
      </c>
      <c r="E23" s="30">
        <v>477</v>
      </c>
      <c r="F23" s="30">
        <v>795</v>
      </c>
      <c r="G23" s="30">
        <v>2334</v>
      </c>
      <c r="H23" s="30">
        <v>1539</v>
      </c>
      <c r="I23" s="30">
        <v>8.25111710834845</v>
      </c>
      <c r="J23" s="30">
        <v>10.5516966774322</v>
      </c>
    </row>
    <row r="24" spans="1:10" ht="15" customHeight="1" hidden="1">
      <c r="A24" s="59" t="s">
        <v>25</v>
      </c>
      <c r="B24" s="32">
        <v>805</v>
      </c>
      <c r="C24" s="30">
        <v>-181</v>
      </c>
      <c r="D24" s="30">
        <v>334</v>
      </c>
      <c r="E24" s="30">
        <v>515</v>
      </c>
      <c r="F24" s="30">
        <v>986</v>
      </c>
      <c r="G24" s="30">
        <v>2685</v>
      </c>
      <c r="H24" s="30">
        <v>1699</v>
      </c>
      <c r="I24" s="30">
        <v>7.281447569217354</v>
      </c>
      <c r="J24" s="30">
        <v>11.227381730978854</v>
      </c>
    </row>
    <row r="25" spans="1:10" ht="15" customHeight="1" hidden="1">
      <c r="A25" s="59" t="s">
        <v>26</v>
      </c>
      <c r="B25" s="32">
        <v>543</v>
      </c>
      <c r="C25" s="30">
        <v>-121</v>
      </c>
      <c r="D25" s="30">
        <v>359</v>
      </c>
      <c r="E25" s="30">
        <v>480</v>
      </c>
      <c r="F25" s="30">
        <v>664</v>
      </c>
      <c r="G25" s="30">
        <v>2413</v>
      </c>
      <c r="H25" s="30">
        <v>1749</v>
      </c>
      <c r="I25" s="30">
        <v>7.740405347132385</v>
      </c>
      <c r="J25" s="30">
        <v>10.34928848641656</v>
      </c>
    </row>
    <row r="26" spans="1:10" ht="15" customHeight="1" hidden="1">
      <c r="A26" s="59" t="s">
        <v>27</v>
      </c>
      <c r="B26" s="32">
        <v>685</v>
      </c>
      <c r="C26" s="30">
        <v>-99</v>
      </c>
      <c r="D26" s="30">
        <v>364</v>
      </c>
      <c r="E26" s="30">
        <v>463</v>
      </c>
      <c r="F26" s="30">
        <v>784</v>
      </c>
      <c r="G26" s="30">
        <v>2574</v>
      </c>
      <c r="H26" s="30">
        <v>1790</v>
      </c>
      <c r="I26" s="30">
        <v>7.72692536299567</v>
      </c>
      <c r="J26" s="30">
        <v>9.828479239195042</v>
      </c>
    </row>
    <row r="27" spans="1:10" ht="15" customHeight="1" hidden="1">
      <c r="A27" s="59" t="s">
        <v>28</v>
      </c>
      <c r="B27" s="32">
        <v>174</v>
      </c>
      <c r="C27" s="30">
        <v>-118</v>
      </c>
      <c r="D27" s="30">
        <v>389</v>
      </c>
      <c r="E27" s="30">
        <v>507</v>
      </c>
      <c r="F27" s="30">
        <v>292</v>
      </c>
      <c r="G27" s="30">
        <v>2075</v>
      </c>
      <c r="H27" s="30">
        <v>1783</v>
      </c>
      <c r="I27" s="30">
        <v>8.221146733732063</v>
      </c>
      <c r="J27" s="30">
        <v>10.714965023141788</v>
      </c>
    </row>
    <row r="28" spans="1:10" ht="15" customHeight="1">
      <c r="A28" s="59" t="s">
        <v>29</v>
      </c>
      <c r="B28" s="32">
        <v>252</v>
      </c>
      <c r="C28" s="30">
        <v>-174</v>
      </c>
      <c r="D28" s="30">
        <v>333</v>
      </c>
      <c r="E28" s="30">
        <v>507</v>
      </c>
      <c r="F28" s="30">
        <v>426</v>
      </c>
      <c r="G28" s="30">
        <v>1891</v>
      </c>
      <c r="H28" s="30">
        <v>1465</v>
      </c>
      <c r="I28" s="30">
        <v>6.990804887265399</v>
      </c>
      <c r="J28" s="30">
        <v>10.643657891422093</v>
      </c>
    </row>
    <row r="29" spans="1:10" ht="15" customHeight="1">
      <c r="A29" s="59" t="s">
        <v>30</v>
      </c>
      <c r="B29" s="32">
        <v>43</v>
      </c>
      <c r="C29" s="30">
        <v>-96</v>
      </c>
      <c r="D29" s="30">
        <v>378</v>
      </c>
      <c r="E29" s="30">
        <v>474</v>
      </c>
      <c r="F29" s="30">
        <v>139</v>
      </c>
      <c r="G29" s="30">
        <v>1628</v>
      </c>
      <c r="H29" s="30">
        <v>1489</v>
      </c>
      <c r="I29" s="30">
        <v>7.918883814471865</v>
      </c>
      <c r="J29" s="30">
        <v>9.930028910210751</v>
      </c>
    </row>
    <row r="30" spans="1:10" ht="15" customHeight="1">
      <c r="A30" s="59" t="s">
        <v>31</v>
      </c>
      <c r="B30" s="32">
        <v>95</v>
      </c>
      <c r="C30" s="30">
        <v>-151</v>
      </c>
      <c r="D30" s="30">
        <v>360</v>
      </c>
      <c r="E30" s="30">
        <v>511</v>
      </c>
      <c r="F30" s="30">
        <v>246</v>
      </c>
      <c r="G30" s="30">
        <v>1780</v>
      </c>
      <c r="H30" s="30">
        <v>1534</v>
      </c>
      <c r="I30" s="30">
        <v>7.521153243497336</v>
      </c>
      <c r="J30" s="30">
        <v>10.675859187297608</v>
      </c>
    </row>
    <row r="31" spans="1:10" ht="15" customHeight="1">
      <c r="A31" s="59" t="s">
        <v>32</v>
      </c>
      <c r="B31" s="32">
        <v>-50</v>
      </c>
      <c r="C31" s="30">
        <v>-73</v>
      </c>
      <c r="D31" s="30">
        <v>397</v>
      </c>
      <c r="E31" s="30">
        <v>470</v>
      </c>
      <c r="F31" s="30">
        <v>23</v>
      </c>
      <c r="G31" s="30">
        <v>1375</v>
      </c>
      <c r="H31" s="30">
        <v>1352</v>
      </c>
      <c r="I31" s="30">
        <v>8.300403520876456</v>
      </c>
      <c r="J31" s="30">
        <v>9.826674193480942</v>
      </c>
    </row>
    <row r="32" spans="1:10" ht="15" customHeight="1">
      <c r="A32" s="59" t="s">
        <v>33</v>
      </c>
      <c r="B32" s="32">
        <v>-164</v>
      </c>
      <c r="C32" s="30">
        <v>-183</v>
      </c>
      <c r="D32" s="30">
        <v>334</v>
      </c>
      <c r="E32" s="30">
        <v>517</v>
      </c>
      <c r="F32" s="30">
        <v>19</v>
      </c>
      <c r="G32" s="30">
        <v>1291</v>
      </c>
      <c r="H32" s="30">
        <v>1272</v>
      </c>
      <c r="I32" s="30">
        <v>7</v>
      </c>
      <c r="J32" s="30">
        <v>11</v>
      </c>
    </row>
    <row r="33" spans="1:10" ht="15" customHeight="1">
      <c r="A33" s="59" t="s">
        <v>34</v>
      </c>
      <c r="B33" s="32">
        <v>-196</v>
      </c>
      <c r="C33" s="30">
        <v>-161</v>
      </c>
      <c r="D33" s="30">
        <v>351</v>
      </c>
      <c r="E33" s="30">
        <v>512</v>
      </c>
      <c r="F33" s="30">
        <v>-35</v>
      </c>
      <c r="G33" s="30">
        <v>1534</v>
      </c>
      <c r="H33" s="30">
        <v>1569</v>
      </c>
      <c r="I33" s="30">
        <v>7</v>
      </c>
      <c r="J33" s="30">
        <v>11</v>
      </c>
    </row>
    <row r="34" spans="1:10" ht="15" customHeight="1">
      <c r="A34" s="59" t="s">
        <v>35</v>
      </c>
      <c r="B34" s="32">
        <v>-288</v>
      </c>
      <c r="C34" s="30">
        <v>-169</v>
      </c>
      <c r="D34" s="30">
        <v>349</v>
      </c>
      <c r="E34" s="30">
        <v>518</v>
      </c>
      <c r="F34" s="30">
        <v>-119</v>
      </c>
      <c r="G34" s="30">
        <v>1530</v>
      </c>
      <c r="H34" s="30">
        <v>1649</v>
      </c>
      <c r="I34" s="30">
        <v>7</v>
      </c>
      <c r="J34" s="30">
        <v>10</v>
      </c>
    </row>
    <row r="35" spans="1:10" ht="15" customHeight="1">
      <c r="A35" s="59" t="s">
        <v>36</v>
      </c>
      <c r="B35" s="32">
        <f aca="true" t="shared" si="0" ref="B35:B40">C35+F35</f>
        <v>-361</v>
      </c>
      <c r="C35" s="30">
        <f aca="true" t="shared" si="1" ref="C35:C40">D35-E35</f>
        <v>-221</v>
      </c>
      <c r="D35" s="30">
        <v>303</v>
      </c>
      <c r="E35" s="30">
        <v>524</v>
      </c>
      <c r="F35" s="30">
        <f aca="true" t="shared" si="2" ref="F35:F40">G35-H35</f>
        <v>-140</v>
      </c>
      <c r="G35" s="30">
        <v>1463</v>
      </c>
      <c r="H35" s="30">
        <v>1603</v>
      </c>
      <c r="I35" s="30">
        <v>6.485306393270692</v>
      </c>
      <c r="J35" s="30">
        <v>11.215513366580339</v>
      </c>
    </row>
    <row r="36" spans="1:12" ht="15" customHeight="1">
      <c r="A36" s="59" t="s">
        <v>37</v>
      </c>
      <c r="B36" s="32">
        <f t="shared" si="0"/>
        <v>-483</v>
      </c>
      <c r="C36" s="30">
        <f t="shared" si="1"/>
        <v>-215</v>
      </c>
      <c r="D36" s="30">
        <v>323</v>
      </c>
      <c r="E36" s="30">
        <v>538</v>
      </c>
      <c r="F36" s="30">
        <f t="shared" si="2"/>
        <v>-268</v>
      </c>
      <c r="G36" s="30">
        <v>1341</v>
      </c>
      <c r="H36" s="30">
        <v>1609</v>
      </c>
      <c r="I36" s="30">
        <v>6.976693954251895</v>
      </c>
      <c r="J36" s="30">
        <v>11.62062336652483</v>
      </c>
      <c r="L36" s="22"/>
    </row>
    <row r="37" spans="1:10" s="22" customFormat="1" ht="15" customHeight="1">
      <c r="A37" s="59" t="s">
        <v>212</v>
      </c>
      <c r="B37" s="32">
        <f t="shared" si="0"/>
        <v>-555</v>
      </c>
      <c r="C37" s="30">
        <f t="shared" si="1"/>
        <v>-237</v>
      </c>
      <c r="D37" s="30">
        <v>313</v>
      </c>
      <c r="E37" s="30">
        <v>550</v>
      </c>
      <c r="F37" s="30">
        <f t="shared" si="2"/>
        <v>-318</v>
      </c>
      <c r="G37" s="30">
        <v>1284</v>
      </c>
      <c r="H37" s="30">
        <v>1602</v>
      </c>
      <c r="I37" s="30">
        <v>6.839138224883101</v>
      </c>
      <c r="J37" s="30">
        <v>12.017655027749859</v>
      </c>
    </row>
    <row r="38" spans="1:10" s="22" customFormat="1" ht="15" customHeight="1">
      <c r="A38" s="59" t="s">
        <v>213</v>
      </c>
      <c r="B38" s="32">
        <f t="shared" si="0"/>
        <v>-434</v>
      </c>
      <c r="C38" s="30">
        <f t="shared" si="1"/>
        <v>-179</v>
      </c>
      <c r="D38" s="30">
        <v>335</v>
      </c>
      <c r="E38" s="30">
        <v>514</v>
      </c>
      <c r="F38" s="30">
        <f t="shared" si="2"/>
        <v>-255</v>
      </c>
      <c r="G38" s="30">
        <v>1248</v>
      </c>
      <c r="H38" s="30">
        <v>1503</v>
      </c>
      <c r="I38" s="30">
        <v>7.38666431469395</v>
      </c>
      <c r="J38" s="30">
        <v>11.333568530605044</v>
      </c>
    </row>
    <row r="39" spans="1:10" s="22" customFormat="1" ht="15" customHeight="1">
      <c r="A39" s="59" t="s">
        <v>229</v>
      </c>
      <c r="B39" s="32">
        <f t="shared" si="0"/>
        <v>-309</v>
      </c>
      <c r="C39" s="30">
        <f t="shared" si="1"/>
        <v>-268</v>
      </c>
      <c r="D39" s="30">
        <v>312</v>
      </c>
      <c r="E39" s="30">
        <v>580</v>
      </c>
      <c r="F39" s="30">
        <f t="shared" si="2"/>
        <v>-41</v>
      </c>
      <c r="G39" s="30">
        <v>1327</v>
      </c>
      <c r="H39" s="30">
        <v>1368</v>
      </c>
      <c r="I39" s="30">
        <v>6.9402736069402735</v>
      </c>
      <c r="J39" s="30">
        <v>12.901790679568457</v>
      </c>
    </row>
    <row r="40" spans="1:14" s="22" customFormat="1" ht="15" customHeight="1">
      <c r="A40" s="59" t="s">
        <v>230</v>
      </c>
      <c r="B40" s="32">
        <f t="shared" si="0"/>
        <v>-355</v>
      </c>
      <c r="C40" s="30">
        <f t="shared" si="1"/>
        <v>-228</v>
      </c>
      <c r="D40" s="30">
        <v>319</v>
      </c>
      <c r="E40" s="30">
        <v>547</v>
      </c>
      <c r="F40" s="30">
        <f t="shared" si="2"/>
        <v>-127</v>
      </c>
      <c r="G40" s="30">
        <v>1309</v>
      </c>
      <c r="H40" s="30">
        <v>1436</v>
      </c>
      <c r="I40" s="30">
        <v>7.147818682919178</v>
      </c>
      <c r="J40" s="30">
        <v>12.256604450021287</v>
      </c>
      <c r="K40" s="6"/>
      <c r="L40" s="6"/>
      <c r="M40" s="6"/>
      <c r="N40" s="6"/>
    </row>
    <row r="41" spans="1:14" s="22" customFormat="1" ht="15" customHeight="1">
      <c r="A41" s="59" t="s">
        <v>494</v>
      </c>
      <c r="B41" s="32">
        <v>-274</v>
      </c>
      <c r="C41" s="30">
        <v>-233</v>
      </c>
      <c r="D41" s="30">
        <v>311</v>
      </c>
      <c r="E41" s="30">
        <v>544</v>
      </c>
      <c r="F41" s="30">
        <v>-41</v>
      </c>
      <c r="G41" s="30">
        <v>1287</v>
      </c>
      <c r="H41" s="30">
        <v>1328</v>
      </c>
      <c r="I41" s="30">
        <v>7.013982859720343</v>
      </c>
      <c r="J41" s="30">
        <v>12.268831754623365</v>
      </c>
      <c r="K41" s="6"/>
      <c r="L41" s="6"/>
      <c r="M41" s="6"/>
      <c r="N41" s="6"/>
    </row>
    <row r="42" spans="1:14" s="22" customFormat="1" ht="15" customHeight="1">
      <c r="A42" s="59" t="s">
        <v>503</v>
      </c>
      <c r="B42" s="32">
        <v>-431</v>
      </c>
      <c r="C42" s="30">
        <v>-294</v>
      </c>
      <c r="D42" s="30">
        <v>296</v>
      </c>
      <c r="E42" s="30">
        <v>590</v>
      </c>
      <c r="F42" s="30">
        <v>-137</v>
      </c>
      <c r="G42" s="30">
        <v>1281</v>
      </c>
      <c r="H42" s="30">
        <v>1418</v>
      </c>
      <c r="I42" s="30">
        <v>6.743518476329339</v>
      </c>
      <c r="J42" s="30">
        <v>13.441472638629424</v>
      </c>
      <c r="K42" s="6"/>
      <c r="L42" s="6"/>
      <c r="M42" s="6"/>
      <c r="N42" s="6"/>
    </row>
    <row r="43" spans="1:14" s="22" customFormat="1" ht="15" customHeight="1">
      <c r="A43" s="59" t="s">
        <v>509</v>
      </c>
      <c r="B43" s="32">
        <v>-431</v>
      </c>
      <c r="C43" s="30">
        <v>-254</v>
      </c>
      <c r="D43" s="30">
        <v>316</v>
      </c>
      <c r="E43" s="30">
        <v>570</v>
      </c>
      <c r="F43" s="30">
        <v>-177</v>
      </c>
      <c r="G43" s="30">
        <v>1164</v>
      </c>
      <c r="H43" s="30">
        <v>1341</v>
      </c>
      <c r="I43" s="30">
        <v>7.277584578890399</v>
      </c>
      <c r="J43" s="30">
        <v>13.127288639137744</v>
      </c>
      <c r="K43" s="6"/>
      <c r="L43" s="6"/>
      <c r="M43" s="6"/>
      <c r="N43" s="6"/>
    </row>
    <row r="44" spans="1:14" s="1" customFormat="1" ht="15" customHeight="1">
      <c r="A44" s="110" t="s">
        <v>510</v>
      </c>
      <c r="B44" s="30">
        <v>-405</v>
      </c>
      <c r="C44" s="30">
        <v>-303</v>
      </c>
      <c r="D44" s="30">
        <v>289</v>
      </c>
      <c r="E44" s="30">
        <v>592</v>
      </c>
      <c r="F44" s="30">
        <v>-102</v>
      </c>
      <c r="G44" s="30">
        <v>1215</v>
      </c>
      <c r="H44" s="30">
        <v>1317</v>
      </c>
      <c r="I44" s="30">
        <v>6.7167127617542475</v>
      </c>
      <c r="J44" s="30">
        <v>13.758802612313199</v>
      </c>
      <c r="L44" s="22"/>
      <c r="M44" s="6"/>
      <c r="N44" s="22"/>
    </row>
    <row r="45" spans="1:14" s="1" customFormat="1" ht="15" customHeight="1">
      <c r="A45" s="110" t="s">
        <v>511</v>
      </c>
      <c r="B45" s="32">
        <f>C45+F45</f>
        <v>-325</v>
      </c>
      <c r="C45" s="30">
        <f>D45-E45</f>
        <v>-227</v>
      </c>
      <c r="D45" s="30">
        <v>323</v>
      </c>
      <c r="E45" s="30">
        <v>550</v>
      </c>
      <c r="F45" s="30">
        <f>G45-H45</f>
        <v>-98</v>
      </c>
      <c r="G45" s="30">
        <v>1207</v>
      </c>
      <c r="H45" s="30">
        <v>1305</v>
      </c>
      <c r="I45" s="30">
        <v>7.565111485853476</v>
      </c>
      <c r="J45" s="30">
        <v>12.881768783961027</v>
      </c>
      <c r="K45" s="6"/>
      <c r="L45" s="22"/>
      <c r="M45" s="115"/>
      <c r="N45" s="22"/>
    </row>
    <row r="46" spans="1:14" s="1" customFormat="1" ht="15" customHeight="1">
      <c r="A46" s="110" t="s">
        <v>512</v>
      </c>
      <c r="B46" s="32">
        <v>-483</v>
      </c>
      <c r="C46" s="30">
        <v>-312</v>
      </c>
      <c r="D46" s="30">
        <v>277</v>
      </c>
      <c r="E46" s="30">
        <v>589</v>
      </c>
      <c r="F46" s="30">
        <v>-171</v>
      </c>
      <c r="G46" s="30">
        <v>1161</v>
      </c>
      <c r="H46" s="30">
        <v>1332</v>
      </c>
      <c r="I46" s="30">
        <v>6.556988992780211</v>
      </c>
      <c r="J46" s="30">
        <v>13.942478399810629</v>
      </c>
      <c r="K46" s="6"/>
      <c r="L46" s="22"/>
      <c r="M46" s="115"/>
      <c r="N46" s="22"/>
    </row>
    <row r="47" spans="1:14" s="1" customFormat="1" ht="15" customHeight="1">
      <c r="A47" s="110" t="s">
        <v>513</v>
      </c>
      <c r="B47" s="32">
        <v>-300</v>
      </c>
      <c r="C47" s="30">
        <v>-289</v>
      </c>
      <c r="D47" s="30">
        <v>250</v>
      </c>
      <c r="E47" s="30">
        <v>539</v>
      </c>
      <c r="F47" s="30">
        <v>-11</v>
      </c>
      <c r="G47" s="30">
        <v>1334</v>
      </c>
      <c r="H47" s="30">
        <v>1345</v>
      </c>
      <c r="I47" s="30">
        <v>5.917860101787194</v>
      </c>
      <c r="J47" s="30">
        <v>12.75890637945319</v>
      </c>
      <c r="K47" s="6"/>
      <c r="L47" s="22"/>
      <c r="M47" s="115"/>
      <c r="N47" s="22"/>
    </row>
    <row r="48" spans="1:14" s="1" customFormat="1" ht="15" customHeight="1">
      <c r="A48" s="110" t="s">
        <v>524</v>
      </c>
      <c r="B48" s="32">
        <v>-433</v>
      </c>
      <c r="C48" s="30">
        <v>-311</v>
      </c>
      <c r="D48" s="30">
        <v>256</v>
      </c>
      <c r="E48" s="30">
        <v>567</v>
      </c>
      <c r="F48" s="30">
        <v>-122</v>
      </c>
      <c r="G48" s="30">
        <v>1310</v>
      </c>
      <c r="H48" s="30">
        <v>1432</v>
      </c>
      <c r="I48" s="30">
        <v>6</v>
      </c>
      <c r="J48" s="30">
        <v>13.974121996303142</v>
      </c>
      <c r="K48" s="6"/>
      <c r="L48" s="22"/>
      <c r="M48" s="115"/>
      <c r="N48" s="22"/>
    </row>
    <row r="49" spans="1:14" s="1" customFormat="1" ht="15" customHeight="1">
      <c r="A49" s="110" t="s">
        <v>525</v>
      </c>
      <c r="B49" s="32">
        <v>-516</v>
      </c>
      <c r="C49" s="30">
        <v>-356</v>
      </c>
      <c r="D49" s="30">
        <v>237</v>
      </c>
      <c r="E49" s="30">
        <v>593</v>
      </c>
      <c r="F49" s="30">
        <v>-160</v>
      </c>
      <c r="G49" s="30">
        <v>1181</v>
      </c>
      <c r="H49" s="30">
        <v>1341</v>
      </c>
      <c r="I49" s="30">
        <v>5.790656763096169</v>
      </c>
      <c r="J49" s="30">
        <v>14.488858483189992</v>
      </c>
      <c r="K49" s="122"/>
      <c r="L49" s="22"/>
      <c r="M49" s="105"/>
      <c r="N49" s="22"/>
    </row>
    <row r="50" spans="1:14" ht="15" customHeight="1">
      <c r="A50" s="59" t="s">
        <v>527</v>
      </c>
      <c r="B50" s="32">
        <v>-529</v>
      </c>
      <c r="C50" s="30">
        <v>-391</v>
      </c>
      <c r="D50" s="30">
        <v>217</v>
      </c>
      <c r="E50" s="30">
        <v>608</v>
      </c>
      <c r="F50" s="30">
        <v>-138</v>
      </c>
      <c r="G50" s="30">
        <v>1232</v>
      </c>
      <c r="H50" s="30">
        <v>1370</v>
      </c>
      <c r="I50" s="30">
        <v>5.373016069527323</v>
      </c>
      <c r="J50" s="30">
        <v>15.05434917176319</v>
      </c>
      <c r="K50" s="22"/>
      <c r="L50" s="22"/>
      <c r="M50" s="115"/>
      <c r="N50" s="22"/>
    </row>
    <row r="51" spans="1:14" s="1" customFormat="1" ht="15" customHeight="1" thickBot="1">
      <c r="A51" s="144" t="s">
        <v>531</v>
      </c>
      <c r="B51" s="140">
        <v>-381</v>
      </c>
      <c r="C51" s="141">
        <v>-420</v>
      </c>
      <c r="D51" s="141">
        <v>186</v>
      </c>
      <c r="E51" s="141">
        <v>606</v>
      </c>
      <c r="F51" s="141">
        <v>39</v>
      </c>
      <c r="G51" s="141">
        <v>1474</v>
      </c>
      <c r="H51" s="141">
        <v>1435</v>
      </c>
      <c r="I51" s="141">
        <v>4.6508138924311755</v>
      </c>
      <c r="J51" s="141">
        <v>15.15265171404996</v>
      </c>
      <c r="K51" s="122"/>
      <c r="L51" s="22"/>
      <c r="M51" s="105"/>
      <c r="N51" s="22"/>
    </row>
    <row r="52" spans="1:10" s="90" customFormat="1" ht="15" customHeight="1">
      <c r="A52" s="142" t="s">
        <v>77</v>
      </c>
      <c r="B52" s="143"/>
      <c r="C52" s="143"/>
      <c r="D52" s="143"/>
      <c r="E52" s="143"/>
      <c r="F52" s="143"/>
      <c r="G52" s="116"/>
      <c r="H52" s="116"/>
      <c r="I52" s="116"/>
      <c r="J52" s="116"/>
    </row>
    <row r="53" spans="1:10" s="46" customFormat="1" ht="15" customHeight="1">
      <c r="A53" s="50" t="s">
        <v>507</v>
      </c>
      <c r="B53" s="50"/>
      <c r="C53" s="50"/>
      <c r="D53" s="50"/>
      <c r="E53" s="50"/>
      <c r="F53" s="50"/>
      <c r="G53" s="50"/>
      <c r="H53" s="50"/>
      <c r="I53" s="50"/>
      <c r="J53" s="49"/>
    </row>
    <row r="54" spans="1:10" s="46" customFormat="1" ht="15" customHeight="1">
      <c r="A54" s="50" t="s">
        <v>236</v>
      </c>
      <c r="B54" s="50"/>
      <c r="C54" s="50"/>
      <c r="D54" s="50"/>
      <c r="E54" s="50"/>
      <c r="F54" s="50"/>
      <c r="G54" s="50"/>
      <c r="H54" s="50"/>
      <c r="I54" s="50"/>
      <c r="J54" s="50"/>
    </row>
  </sheetData>
  <sheetProtection/>
  <mergeCells count="6">
    <mergeCell ref="J3:J4"/>
    <mergeCell ref="B3:B4"/>
    <mergeCell ref="C3:E3"/>
    <mergeCell ref="F3:H3"/>
    <mergeCell ref="I3:I4"/>
    <mergeCell ref="A3:A4"/>
  </mergeCells>
  <hyperlinks>
    <hyperlink ref="J1" location="index!R1C1" tooltip="戻る" display="戻る"/>
  </hyperlinks>
  <printOptions/>
  <pageMargins left="0.3937007874015748" right="0.67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9" sqref="E19"/>
    </sheetView>
  </sheetViews>
  <sheetFormatPr defaultColWidth="14.625" defaultRowHeight="15" customHeight="1"/>
  <cols>
    <col min="1" max="1" width="12.25390625" style="6" customWidth="1"/>
    <col min="2" max="3" width="13.50390625" style="6" customWidth="1"/>
    <col min="4" max="4" width="13.50390625" style="1" customWidth="1"/>
    <col min="5" max="6" width="13.50390625" style="6" customWidth="1"/>
    <col min="7" max="16384" width="14.625" style="6" customWidth="1"/>
  </cols>
  <sheetData>
    <row r="1" spans="1:6" s="38" customFormat="1" ht="15" customHeight="1">
      <c r="A1" s="39" t="s">
        <v>484</v>
      </c>
      <c r="E1" s="169"/>
      <c r="F1" s="130" t="s">
        <v>523</v>
      </c>
    </row>
    <row r="2" spans="2:6" ht="15" customHeight="1" thickBot="1">
      <c r="B2" s="18"/>
      <c r="C2" s="18"/>
      <c r="E2" s="18"/>
      <c r="F2" s="18" t="s">
        <v>462</v>
      </c>
    </row>
    <row r="3" spans="1:6" ht="15" customHeight="1">
      <c r="A3" s="25" t="s">
        <v>496</v>
      </c>
      <c r="B3" s="106" t="s">
        <v>513</v>
      </c>
      <c r="C3" s="106" t="s">
        <v>524</v>
      </c>
      <c r="D3" s="106" t="s">
        <v>525</v>
      </c>
      <c r="E3" s="106" t="s">
        <v>527</v>
      </c>
      <c r="F3" s="136" t="s">
        <v>531</v>
      </c>
    </row>
    <row r="4" spans="1:6" ht="15" customHeight="1">
      <c r="A4" s="62" t="s">
        <v>467</v>
      </c>
      <c r="B4" s="93"/>
      <c r="C4" s="93"/>
      <c r="D4" s="93"/>
      <c r="E4" s="93"/>
      <c r="F4" s="145"/>
    </row>
    <row r="5" spans="1:6" ht="15" customHeight="1">
      <c r="A5" s="63" t="s">
        <v>237</v>
      </c>
      <c r="B5" s="91">
        <v>660</v>
      </c>
      <c r="C5" s="91">
        <v>662</v>
      </c>
      <c r="D5" s="91">
        <v>525</v>
      </c>
      <c r="E5" s="91">
        <v>514</v>
      </c>
      <c r="F5" s="137">
        <v>483</v>
      </c>
    </row>
    <row r="6" spans="1:6" ht="15" customHeight="1">
      <c r="A6" s="63" t="s">
        <v>73</v>
      </c>
      <c r="B6" s="91">
        <v>636</v>
      </c>
      <c r="C6" s="91">
        <v>642</v>
      </c>
      <c r="D6" s="91">
        <v>511</v>
      </c>
      <c r="E6" s="91">
        <v>502</v>
      </c>
      <c r="F6" s="137">
        <v>467</v>
      </c>
    </row>
    <row r="7" spans="1:6" ht="15" customHeight="1">
      <c r="A7" s="63" t="s">
        <v>74</v>
      </c>
      <c r="B7" s="91">
        <v>24</v>
      </c>
      <c r="C7" s="91">
        <v>20</v>
      </c>
      <c r="D7" s="91">
        <v>14</v>
      </c>
      <c r="E7" s="91">
        <v>12</v>
      </c>
      <c r="F7" s="137">
        <v>16</v>
      </c>
    </row>
    <row r="8" spans="1:6" ht="15" customHeight="1">
      <c r="A8" s="67" t="s">
        <v>468</v>
      </c>
      <c r="B8" s="94">
        <v>15.76797190434097</v>
      </c>
      <c r="C8" s="94">
        <v>15.992269597777508</v>
      </c>
      <c r="D8" s="94">
        <v>12.8274042220485</v>
      </c>
      <c r="E8" s="94">
        <v>12.726867556391907</v>
      </c>
      <c r="F8" s="146">
        <v>12.0771134948616</v>
      </c>
    </row>
    <row r="9" spans="1:6" ht="15" customHeight="1">
      <c r="A9" s="67" t="s">
        <v>469</v>
      </c>
      <c r="B9" s="94"/>
      <c r="C9" s="94"/>
      <c r="D9" s="94"/>
      <c r="E9" s="94"/>
      <c r="F9" s="146"/>
    </row>
    <row r="10" spans="1:6" ht="15" customHeight="1">
      <c r="A10" s="63" t="s">
        <v>237</v>
      </c>
      <c r="B10" s="91">
        <v>117</v>
      </c>
      <c r="C10" s="91">
        <v>110</v>
      </c>
      <c r="D10" s="91">
        <v>121</v>
      </c>
      <c r="E10" s="91">
        <v>122</v>
      </c>
      <c r="F10" s="137">
        <v>115</v>
      </c>
    </row>
    <row r="11" spans="1:6" ht="15" customHeight="1">
      <c r="A11" s="63" t="s">
        <v>73</v>
      </c>
      <c r="B11" s="91">
        <v>111</v>
      </c>
      <c r="C11" s="91">
        <v>105</v>
      </c>
      <c r="D11" s="91">
        <v>118</v>
      </c>
      <c r="E11" s="91">
        <v>118</v>
      </c>
      <c r="F11" s="137">
        <v>112</v>
      </c>
    </row>
    <row r="12" spans="1:6" ht="15" customHeight="1">
      <c r="A12" s="63" t="s">
        <v>74</v>
      </c>
      <c r="B12" s="91">
        <v>6</v>
      </c>
      <c r="C12" s="91">
        <v>5</v>
      </c>
      <c r="D12" s="91">
        <v>3</v>
      </c>
      <c r="E12" s="91">
        <v>4</v>
      </c>
      <c r="F12" s="137">
        <v>3</v>
      </c>
    </row>
    <row r="13" spans="1:6" ht="15" customHeight="1" thickBot="1">
      <c r="A13" s="68" t="s">
        <v>470</v>
      </c>
      <c r="B13" s="117">
        <v>2.795231383042263</v>
      </c>
      <c r="C13" s="117">
        <v>2.657325763981157</v>
      </c>
      <c r="D13" s="117">
        <v>2.956411258795934</v>
      </c>
      <c r="E13" s="117">
        <v>3.020774011439325</v>
      </c>
      <c r="F13" s="147">
        <v>2.8755032130622857</v>
      </c>
    </row>
    <row r="14" spans="1:4" s="46" customFormat="1" ht="15" customHeight="1">
      <c r="A14" s="52" t="s">
        <v>498</v>
      </c>
      <c r="B14" s="90"/>
      <c r="C14" s="90"/>
      <c r="D14" s="129"/>
    </row>
    <row r="15" spans="1:4" s="46" customFormat="1" ht="15" customHeight="1">
      <c r="A15" s="53" t="s">
        <v>508</v>
      </c>
      <c r="D15" s="129"/>
    </row>
  </sheetData>
  <sheetProtection/>
  <hyperlinks>
    <hyperlink ref="F1" location="index!R1C1" tooltip="戻る" display="戻る"/>
  </hyperlinks>
  <printOptions/>
  <pageMargins left="0.3937007874015748" right="0.2" top="0.5905511811023623" bottom="0.5905511811023623" header="0.5118110236220472" footer="0.5118110236220472"/>
  <pageSetup fitToHeight="0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5" sqref="R15"/>
    </sheetView>
  </sheetViews>
  <sheetFormatPr defaultColWidth="8.625" defaultRowHeight="15" customHeight="1"/>
  <cols>
    <col min="1" max="1" width="10.50390625" style="6" customWidth="1"/>
    <col min="2" max="2" width="5.75390625" style="6" customWidth="1"/>
    <col min="3" max="14" width="5.25390625" style="6" customWidth="1"/>
    <col min="15" max="15" width="8.625" style="6" customWidth="1"/>
    <col min="16" max="16384" width="8.625" style="6" customWidth="1"/>
  </cols>
  <sheetData>
    <row r="1" spans="1:14" s="38" customFormat="1" ht="15" customHeight="1">
      <c r="A1" s="38" t="s">
        <v>485</v>
      </c>
      <c r="N1" s="123" t="s">
        <v>523</v>
      </c>
    </row>
    <row r="2" ht="15" customHeight="1">
      <c r="N2" s="18"/>
    </row>
    <row r="3" ht="15" customHeight="1" thickBot="1">
      <c r="N3" s="18" t="s">
        <v>462</v>
      </c>
    </row>
    <row r="4" spans="1:14" ht="15" customHeight="1">
      <c r="A4" s="81" t="s">
        <v>493</v>
      </c>
      <c r="B4" s="80" t="s">
        <v>78</v>
      </c>
      <c r="C4" s="72" t="s">
        <v>217</v>
      </c>
      <c r="D4" s="72" t="s">
        <v>218</v>
      </c>
      <c r="E4" s="72" t="s">
        <v>219</v>
      </c>
      <c r="F4" s="72" t="s">
        <v>220</v>
      </c>
      <c r="G4" s="72" t="s">
        <v>221</v>
      </c>
      <c r="H4" s="72" t="s">
        <v>222</v>
      </c>
      <c r="I4" s="72" t="s">
        <v>223</v>
      </c>
      <c r="J4" s="72" t="s">
        <v>224</v>
      </c>
      <c r="K4" s="72" t="s">
        <v>225</v>
      </c>
      <c r="L4" s="72" t="s">
        <v>226</v>
      </c>
      <c r="M4" s="72" t="s">
        <v>227</v>
      </c>
      <c r="N4" s="127" t="s">
        <v>228</v>
      </c>
    </row>
    <row r="5" spans="1:14" ht="15" customHeight="1">
      <c r="A5" s="69" t="s">
        <v>79</v>
      </c>
      <c r="B5" s="148">
        <v>1542</v>
      </c>
      <c r="C5" s="149">
        <v>196</v>
      </c>
      <c r="D5" s="149">
        <v>109</v>
      </c>
      <c r="E5" s="149">
        <v>142</v>
      </c>
      <c r="F5" s="149">
        <v>121</v>
      </c>
      <c r="G5" s="149">
        <v>124</v>
      </c>
      <c r="H5" s="149">
        <v>97</v>
      </c>
      <c r="I5" s="149">
        <v>91</v>
      </c>
      <c r="J5" s="149">
        <v>129</v>
      </c>
      <c r="K5" s="149">
        <v>99</v>
      </c>
      <c r="L5" s="149">
        <v>74</v>
      </c>
      <c r="M5" s="149">
        <v>107</v>
      </c>
      <c r="N5" s="149">
        <v>253</v>
      </c>
    </row>
    <row r="6" spans="1:14" ht="15" customHeight="1">
      <c r="A6" s="23" t="s">
        <v>80</v>
      </c>
      <c r="B6" s="15">
        <v>14</v>
      </c>
      <c r="C6" s="16">
        <v>1</v>
      </c>
      <c r="D6" s="16">
        <v>1</v>
      </c>
      <c r="E6" s="16"/>
      <c r="F6" s="16"/>
      <c r="G6" s="16"/>
      <c r="H6" s="16">
        <v>3</v>
      </c>
      <c r="I6" s="16"/>
      <c r="J6" s="16"/>
      <c r="K6" s="16"/>
      <c r="L6" s="16"/>
      <c r="M6" s="16">
        <v>3</v>
      </c>
      <c r="N6" s="16">
        <v>6</v>
      </c>
    </row>
    <row r="7" spans="1:14" ht="15" customHeight="1">
      <c r="A7" s="23" t="s">
        <v>81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customHeight="1">
      <c r="A8" s="21" t="s">
        <v>82</v>
      </c>
      <c r="B8" s="15">
        <v>1</v>
      </c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6"/>
    </row>
    <row r="9" spans="1:14" ht="15" customHeight="1">
      <c r="A9" s="21" t="s">
        <v>83</v>
      </c>
      <c r="B9" s="15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 customHeight="1">
      <c r="A10" s="21" t="s">
        <v>84</v>
      </c>
      <c r="B10" s="15">
        <v>6</v>
      </c>
      <c r="C10" s="16">
        <v>1</v>
      </c>
      <c r="D10" s="16"/>
      <c r="E10" s="16">
        <v>2</v>
      </c>
      <c r="F10" s="16"/>
      <c r="G10" s="16"/>
      <c r="H10" s="16">
        <v>1</v>
      </c>
      <c r="I10" s="16"/>
      <c r="J10" s="16">
        <v>1</v>
      </c>
      <c r="K10" s="16">
        <v>1</v>
      </c>
      <c r="L10" s="16"/>
      <c r="M10" s="16"/>
      <c r="N10" s="16"/>
    </row>
    <row r="11" spans="1:14" ht="15" customHeight="1">
      <c r="A11" s="21" t="s">
        <v>85</v>
      </c>
      <c r="B11" s="15"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 customHeight="1">
      <c r="A12" s="21" t="s">
        <v>86</v>
      </c>
      <c r="B12" s="15">
        <v>2</v>
      </c>
      <c r="C12" s="16"/>
      <c r="D12" s="16"/>
      <c r="E12" s="16">
        <v>1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</row>
    <row r="13" spans="1:14" ht="15" customHeight="1">
      <c r="A13" s="21" t="s">
        <v>87</v>
      </c>
      <c r="B13" s="15">
        <v>6</v>
      </c>
      <c r="C13" s="16"/>
      <c r="D13" s="16">
        <v>3</v>
      </c>
      <c r="E13" s="16"/>
      <c r="F13" s="16"/>
      <c r="G13" s="16"/>
      <c r="H13" s="16"/>
      <c r="I13" s="16"/>
      <c r="J13" s="16"/>
      <c r="K13" s="16"/>
      <c r="L13" s="16">
        <v>1</v>
      </c>
      <c r="M13" s="16"/>
      <c r="N13" s="16">
        <v>2</v>
      </c>
    </row>
    <row r="14" spans="1:14" ht="15" customHeight="1">
      <c r="A14" s="23" t="s">
        <v>88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 customHeight="1">
      <c r="A15" s="21" t="s">
        <v>89</v>
      </c>
      <c r="B15" s="15">
        <v>17</v>
      </c>
      <c r="C15" s="16"/>
      <c r="D15" s="16"/>
      <c r="E15" s="16">
        <v>4</v>
      </c>
      <c r="F15" s="16"/>
      <c r="G15" s="16"/>
      <c r="H15" s="16"/>
      <c r="I15" s="16"/>
      <c r="J15" s="16">
        <v>10</v>
      </c>
      <c r="K15" s="16"/>
      <c r="L15" s="16"/>
      <c r="M15" s="16">
        <v>2</v>
      </c>
      <c r="N15" s="16">
        <v>1</v>
      </c>
    </row>
    <row r="16" spans="1:14" ht="15" customHeight="1">
      <c r="A16" s="21" t="s">
        <v>90</v>
      </c>
      <c r="B16" s="15">
        <v>5</v>
      </c>
      <c r="C16" s="16"/>
      <c r="D16" s="16"/>
      <c r="E16" s="16"/>
      <c r="F16" s="16"/>
      <c r="G16" s="16"/>
      <c r="H16" s="16"/>
      <c r="I16" s="16">
        <v>1</v>
      </c>
      <c r="J16" s="16"/>
      <c r="K16" s="16"/>
      <c r="L16" s="16">
        <v>1</v>
      </c>
      <c r="M16" s="16">
        <v>3</v>
      </c>
      <c r="N16" s="16"/>
    </row>
    <row r="17" spans="1:14" ht="15" customHeight="1">
      <c r="A17" s="21" t="s">
        <v>91</v>
      </c>
      <c r="B17" s="15">
        <v>2</v>
      </c>
      <c r="C17" s="16"/>
      <c r="D17" s="16">
        <v>1</v>
      </c>
      <c r="E17" s="16"/>
      <c r="F17" s="16"/>
      <c r="G17" s="16"/>
      <c r="H17" s="16"/>
      <c r="I17" s="16"/>
      <c r="J17" s="16"/>
      <c r="K17" s="16">
        <v>1</v>
      </c>
      <c r="L17" s="16"/>
      <c r="M17" s="16"/>
      <c r="N17" s="16"/>
    </row>
    <row r="18" spans="1:14" ht="15" customHeight="1">
      <c r="A18" s="21" t="s">
        <v>92</v>
      </c>
      <c r="B18" s="15">
        <v>6</v>
      </c>
      <c r="C18" s="16">
        <v>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</v>
      </c>
    </row>
    <row r="19" spans="1:14" ht="15" customHeight="1">
      <c r="A19" s="21" t="s">
        <v>93</v>
      </c>
      <c r="B19" s="15">
        <v>23</v>
      </c>
      <c r="C19" s="16"/>
      <c r="D19" s="16">
        <v>1</v>
      </c>
      <c r="E19" s="16">
        <v>2</v>
      </c>
      <c r="F19" s="16">
        <v>2</v>
      </c>
      <c r="G19" s="16">
        <v>1</v>
      </c>
      <c r="H19" s="16">
        <v>2</v>
      </c>
      <c r="I19" s="16">
        <v>2</v>
      </c>
      <c r="J19" s="16"/>
      <c r="K19" s="16">
        <v>4</v>
      </c>
      <c r="L19" s="16"/>
      <c r="M19" s="16"/>
      <c r="N19" s="16">
        <v>9</v>
      </c>
    </row>
    <row r="20" spans="1:14" ht="15" customHeight="1">
      <c r="A20" s="21" t="s">
        <v>94</v>
      </c>
      <c r="B20" s="15">
        <v>33</v>
      </c>
      <c r="C20" s="16">
        <v>2</v>
      </c>
      <c r="D20" s="16">
        <v>2</v>
      </c>
      <c r="E20" s="16"/>
      <c r="F20" s="16">
        <v>3</v>
      </c>
      <c r="G20" s="16">
        <v>10</v>
      </c>
      <c r="H20" s="16">
        <v>2</v>
      </c>
      <c r="I20" s="16"/>
      <c r="J20" s="16"/>
      <c r="K20" s="16">
        <v>3</v>
      </c>
      <c r="L20" s="16">
        <v>3</v>
      </c>
      <c r="M20" s="16">
        <v>3</v>
      </c>
      <c r="N20" s="16">
        <v>5</v>
      </c>
    </row>
    <row r="21" spans="1:14" ht="15" customHeight="1">
      <c r="A21" s="21" t="s">
        <v>95</v>
      </c>
      <c r="B21" s="15">
        <v>30</v>
      </c>
      <c r="C21" s="16"/>
      <c r="D21" s="16">
        <v>1</v>
      </c>
      <c r="E21" s="16">
        <v>1</v>
      </c>
      <c r="F21" s="16">
        <v>5</v>
      </c>
      <c r="G21" s="16">
        <v>2</v>
      </c>
      <c r="H21" s="16">
        <v>3</v>
      </c>
      <c r="I21" s="16">
        <v>2</v>
      </c>
      <c r="J21" s="16">
        <v>1</v>
      </c>
      <c r="K21" s="16">
        <v>3</v>
      </c>
      <c r="L21" s="16">
        <v>2</v>
      </c>
      <c r="M21" s="16">
        <v>8</v>
      </c>
      <c r="N21" s="16">
        <v>2</v>
      </c>
    </row>
    <row r="22" spans="1:14" ht="15" customHeight="1">
      <c r="A22" s="23" t="s">
        <v>96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 customHeight="1">
      <c r="A23" s="21" t="s">
        <v>97</v>
      </c>
      <c r="B23" s="15">
        <v>2</v>
      </c>
      <c r="C23" s="16"/>
      <c r="D23" s="16"/>
      <c r="E23" s="16"/>
      <c r="F23" s="16"/>
      <c r="G23" s="16"/>
      <c r="H23" s="16"/>
      <c r="I23" s="16"/>
      <c r="J23" s="16">
        <v>1</v>
      </c>
      <c r="K23" s="16"/>
      <c r="L23" s="16"/>
      <c r="M23" s="16"/>
      <c r="N23" s="16">
        <v>1</v>
      </c>
    </row>
    <row r="24" spans="1:14" ht="15" customHeight="1">
      <c r="A24" s="21" t="s">
        <v>98</v>
      </c>
      <c r="B24" s="15">
        <v>1</v>
      </c>
      <c r="C24" s="16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21" t="s">
        <v>99</v>
      </c>
      <c r="B25" s="15">
        <v>4</v>
      </c>
      <c r="C25" s="16"/>
      <c r="D25" s="16"/>
      <c r="E25" s="16"/>
      <c r="F25" s="16">
        <v>1</v>
      </c>
      <c r="G25" s="16"/>
      <c r="H25" s="16"/>
      <c r="I25" s="16"/>
      <c r="J25" s="16"/>
      <c r="K25" s="16"/>
      <c r="L25" s="16">
        <v>1</v>
      </c>
      <c r="M25" s="16">
        <v>1</v>
      </c>
      <c r="N25" s="16">
        <v>1</v>
      </c>
    </row>
    <row r="26" spans="1:14" ht="15" customHeight="1">
      <c r="A26" s="21" t="s">
        <v>100</v>
      </c>
      <c r="B26" s="15">
        <v>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1</v>
      </c>
    </row>
    <row r="27" spans="1:14" ht="15" customHeight="1">
      <c r="A27" s="23" t="s">
        <v>101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 customHeight="1">
      <c r="A28" s="21" t="s">
        <v>102</v>
      </c>
      <c r="B28" s="15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" customHeight="1">
      <c r="A29" s="21" t="s">
        <v>103</v>
      </c>
      <c r="B29" s="15">
        <v>8</v>
      </c>
      <c r="C29" s="16"/>
      <c r="D29" s="16"/>
      <c r="E29" s="16">
        <v>1</v>
      </c>
      <c r="F29" s="16">
        <v>2</v>
      </c>
      <c r="G29" s="16"/>
      <c r="H29" s="16"/>
      <c r="I29" s="16">
        <v>2</v>
      </c>
      <c r="J29" s="16">
        <v>2</v>
      </c>
      <c r="K29" s="16"/>
      <c r="L29" s="16"/>
      <c r="M29" s="16">
        <v>1</v>
      </c>
      <c r="N29" s="16"/>
    </row>
    <row r="30" spans="1:14" ht="15" customHeight="1">
      <c r="A30" s="21" t="s">
        <v>104</v>
      </c>
      <c r="B30" s="15">
        <v>8</v>
      </c>
      <c r="C30" s="16">
        <v>3</v>
      </c>
      <c r="D30" s="16"/>
      <c r="E30" s="16"/>
      <c r="F30" s="16"/>
      <c r="G30" s="16">
        <v>1</v>
      </c>
      <c r="H30" s="16"/>
      <c r="I30" s="16"/>
      <c r="J30" s="16"/>
      <c r="K30" s="16"/>
      <c r="L30" s="16">
        <v>1</v>
      </c>
      <c r="M30" s="16">
        <v>1</v>
      </c>
      <c r="N30" s="16">
        <v>2</v>
      </c>
    </row>
    <row r="31" spans="1:14" ht="15" customHeight="1">
      <c r="A31" s="21" t="s">
        <v>105</v>
      </c>
      <c r="B31" s="15">
        <v>6</v>
      </c>
      <c r="C31" s="16">
        <v>1</v>
      </c>
      <c r="D31" s="16"/>
      <c r="E31" s="16"/>
      <c r="F31" s="16">
        <v>2</v>
      </c>
      <c r="G31" s="16"/>
      <c r="H31" s="16"/>
      <c r="I31" s="16"/>
      <c r="J31" s="16"/>
      <c r="K31" s="16"/>
      <c r="L31" s="16">
        <v>1</v>
      </c>
      <c r="M31" s="16"/>
      <c r="N31" s="16">
        <v>2</v>
      </c>
    </row>
    <row r="32" spans="1:14" ht="15" customHeight="1">
      <c r="A32" s="21" t="s">
        <v>106</v>
      </c>
      <c r="B32" s="15">
        <v>34</v>
      </c>
      <c r="C32" s="16">
        <v>6</v>
      </c>
      <c r="D32" s="16">
        <v>3</v>
      </c>
      <c r="E32" s="16">
        <v>8</v>
      </c>
      <c r="F32" s="16">
        <v>5</v>
      </c>
      <c r="G32" s="16">
        <v>1</v>
      </c>
      <c r="H32" s="16">
        <v>1</v>
      </c>
      <c r="I32" s="16">
        <v>6</v>
      </c>
      <c r="J32" s="16">
        <v>2</v>
      </c>
      <c r="K32" s="16">
        <v>1</v>
      </c>
      <c r="L32" s="16">
        <v>1</v>
      </c>
      <c r="M32" s="16"/>
      <c r="N32" s="16"/>
    </row>
    <row r="33" spans="1:14" ht="15" customHeight="1">
      <c r="A33" s="21" t="s">
        <v>107</v>
      </c>
      <c r="B33" s="15">
        <v>14</v>
      </c>
      <c r="C33" s="16">
        <v>1</v>
      </c>
      <c r="D33" s="16"/>
      <c r="E33" s="16">
        <v>1</v>
      </c>
      <c r="F33" s="16"/>
      <c r="G33" s="16">
        <v>5</v>
      </c>
      <c r="H33" s="16"/>
      <c r="I33" s="16">
        <v>1</v>
      </c>
      <c r="J33" s="16">
        <v>1</v>
      </c>
      <c r="K33" s="16"/>
      <c r="L33" s="16"/>
      <c r="M33" s="16">
        <v>3</v>
      </c>
      <c r="N33" s="16">
        <v>2</v>
      </c>
    </row>
    <row r="34" spans="1:14" ht="15" customHeight="1">
      <c r="A34" s="23" t="s">
        <v>108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 customHeight="1">
      <c r="A35" s="21" t="s">
        <v>109</v>
      </c>
      <c r="B35" s="15">
        <v>27</v>
      </c>
      <c r="C35" s="16">
        <v>4</v>
      </c>
      <c r="D35" s="16"/>
      <c r="E35" s="16">
        <v>3</v>
      </c>
      <c r="F35" s="16">
        <v>2</v>
      </c>
      <c r="G35" s="16"/>
      <c r="H35" s="16">
        <v>3</v>
      </c>
      <c r="I35" s="16">
        <v>3</v>
      </c>
      <c r="J35" s="16">
        <v>2</v>
      </c>
      <c r="K35" s="16">
        <v>2</v>
      </c>
      <c r="L35" s="16"/>
      <c r="M35" s="16">
        <v>2</v>
      </c>
      <c r="N35" s="16">
        <v>6</v>
      </c>
    </row>
    <row r="36" spans="1:14" ht="15" customHeight="1">
      <c r="A36" s="21" t="s">
        <v>110</v>
      </c>
      <c r="B36" s="15">
        <v>66</v>
      </c>
      <c r="C36" s="16">
        <v>13</v>
      </c>
      <c r="D36" s="16">
        <v>5</v>
      </c>
      <c r="E36" s="16">
        <v>3</v>
      </c>
      <c r="F36" s="16">
        <v>2</v>
      </c>
      <c r="G36" s="16">
        <v>3</v>
      </c>
      <c r="H36" s="16">
        <v>3</v>
      </c>
      <c r="I36" s="16">
        <v>3</v>
      </c>
      <c r="J36" s="16">
        <v>4</v>
      </c>
      <c r="K36" s="16">
        <v>6</v>
      </c>
      <c r="L36" s="16">
        <v>1</v>
      </c>
      <c r="M36" s="16">
        <v>10</v>
      </c>
      <c r="N36" s="16">
        <v>13</v>
      </c>
    </row>
    <row r="37" spans="1:14" ht="15" customHeight="1">
      <c r="A37" s="21" t="s">
        <v>111</v>
      </c>
      <c r="B37" s="15">
        <v>232</v>
      </c>
      <c r="C37" s="16">
        <v>19</v>
      </c>
      <c r="D37" s="16">
        <v>15</v>
      </c>
      <c r="E37" s="16">
        <v>34</v>
      </c>
      <c r="F37" s="16">
        <v>17</v>
      </c>
      <c r="G37" s="16">
        <v>32</v>
      </c>
      <c r="H37" s="16">
        <v>11</v>
      </c>
      <c r="I37" s="16">
        <v>12</v>
      </c>
      <c r="J37" s="16">
        <v>17</v>
      </c>
      <c r="K37" s="16">
        <v>13</v>
      </c>
      <c r="L37" s="16">
        <v>12</v>
      </c>
      <c r="M37" s="16">
        <v>9</v>
      </c>
      <c r="N37" s="16">
        <v>41</v>
      </c>
    </row>
    <row r="38" spans="1:14" ht="15" customHeight="1">
      <c r="A38" s="21" t="s">
        <v>112</v>
      </c>
      <c r="B38" s="15">
        <v>609</v>
      </c>
      <c r="C38" s="16">
        <v>63</v>
      </c>
      <c r="D38" s="16">
        <v>54</v>
      </c>
      <c r="E38" s="16">
        <v>46</v>
      </c>
      <c r="F38" s="16">
        <v>43</v>
      </c>
      <c r="G38" s="16">
        <v>44</v>
      </c>
      <c r="H38" s="16">
        <v>52</v>
      </c>
      <c r="I38" s="16">
        <v>38</v>
      </c>
      <c r="J38" s="16">
        <v>51</v>
      </c>
      <c r="K38" s="16">
        <v>38</v>
      </c>
      <c r="L38" s="16">
        <v>35</v>
      </c>
      <c r="M38" s="16">
        <v>34</v>
      </c>
      <c r="N38" s="16">
        <v>111</v>
      </c>
    </row>
    <row r="39" spans="1:14" ht="15" customHeight="1">
      <c r="A39" s="21" t="s">
        <v>113</v>
      </c>
      <c r="B39" s="15">
        <v>11</v>
      </c>
      <c r="C39" s="16">
        <v>1</v>
      </c>
      <c r="D39" s="16">
        <v>1</v>
      </c>
      <c r="E39" s="16"/>
      <c r="F39" s="16"/>
      <c r="G39" s="16"/>
      <c r="H39" s="16"/>
      <c r="I39" s="16"/>
      <c r="J39" s="16">
        <v>1</v>
      </c>
      <c r="K39" s="16">
        <v>1</v>
      </c>
      <c r="L39" s="16"/>
      <c r="M39" s="16">
        <v>6</v>
      </c>
      <c r="N39" s="16">
        <v>1</v>
      </c>
    </row>
    <row r="40" spans="1:14" ht="15" customHeight="1">
      <c r="A40" s="21" t="s">
        <v>114</v>
      </c>
      <c r="B40" s="15">
        <v>8</v>
      </c>
      <c r="C40" s="16">
        <v>1</v>
      </c>
      <c r="D40" s="16"/>
      <c r="E40" s="16"/>
      <c r="F40" s="16">
        <v>2</v>
      </c>
      <c r="G40" s="16">
        <v>1</v>
      </c>
      <c r="H40" s="16"/>
      <c r="I40" s="16">
        <v>1</v>
      </c>
      <c r="J40" s="16"/>
      <c r="K40" s="16"/>
      <c r="L40" s="16"/>
      <c r="M40" s="16">
        <v>1</v>
      </c>
      <c r="N40" s="16">
        <v>2</v>
      </c>
    </row>
    <row r="41" spans="1:14" ht="15" customHeight="1">
      <c r="A41" s="24" t="s">
        <v>115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 customHeight="1">
      <c r="A42" s="21" t="s">
        <v>116</v>
      </c>
      <c r="B42" s="15">
        <v>12</v>
      </c>
      <c r="C42" s="16">
        <v>1</v>
      </c>
      <c r="D42" s="16"/>
      <c r="E42" s="16">
        <v>1</v>
      </c>
      <c r="F42" s="16"/>
      <c r="G42" s="16"/>
      <c r="H42" s="16">
        <v>1</v>
      </c>
      <c r="I42" s="16"/>
      <c r="J42" s="16"/>
      <c r="K42" s="16"/>
      <c r="L42" s="16"/>
      <c r="M42" s="16"/>
      <c r="N42" s="16">
        <v>9</v>
      </c>
    </row>
    <row r="43" spans="1:14" ht="15" customHeight="1">
      <c r="A43" s="21" t="s">
        <v>117</v>
      </c>
      <c r="B43" s="15">
        <v>2</v>
      </c>
      <c r="C43" s="16"/>
      <c r="D43" s="16"/>
      <c r="E43" s="16"/>
      <c r="F43" s="16"/>
      <c r="G43" s="16"/>
      <c r="H43" s="16"/>
      <c r="I43" s="16"/>
      <c r="J43" s="16"/>
      <c r="K43" s="16">
        <v>1</v>
      </c>
      <c r="L43" s="16"/>
      <c r="M43" s="16"/>
      <c r="N43" s="16">
        <v>1</v>
      </c>
    </row>
    <row r="44" spans="1:14" ht="15" customHeight="1">
      <c r="A44" s="21" t="s">
        <v>118</v>
      </c>
      <c r="B44" s="15">
        <v>13</v>
      </c>
      <c r="C44" s="16">
        <v>2</v>
      </c>
      <c r="D44" s="16">
        <v>1</v>
      </c>
      <c r="E44" s="16"/>
      <c r="F44" s="16">
        <v>1</v>
      </c>
      <c r="G44" s="16">
        <v>3</v>
      </c>
      <c r="H44" s="16"/>
      <c r="I44" s="16"/>
      <c r="J44" s="16">
        <v>1</v>
      </c>
      <c r="K44" s="16">
        <v>2</v>
      </c>
      <c r="L44" s="16"/>
      <c r="M44" s="16">
        <v>1</v>
      </c>
      <c r="N44" s="16">
        <v>2</v>
      </c>
    </row>
    <row r="45" spans="1:14" ht="15" customHeight="1">
      <c r="A45" s="21" t="s">
        <v>119</v>
      </c>
      <c r="B45" s="15">
        <v>15</v>
      </c>
      <c r="C45" s="16">
        <v>3</v>
      </c>
      <c r="D45" s="16"/>
      <c r="E45" s="16"/>
      <c r="F45" s="16">
        <v>1</v>
      </c>
      <c r="G45" s="16">
        <v>2</v>
      </c>
      <c r="H45" s="16"/>
      <c r="I45" s="16">
        <v>2</v>
      </c>
      <c r="J45" s="16"/>
      <c r="K45" s="16">
        <v>1</v>
      </c>
      <c r="L45" s="16">
        <v>5</v>
      </c>
      <c r="M45" s="16"/>
      <c r="N45" s="16">
        <v>1</v>
      </c>
    </row>
    <row r="46" spans="1:14" ht="15" customHeight="1" thickBot="1">
      <c r="A46" s="66" t="s">
        <v>120</v>
      </c>
      <c r="B46" s="151">
        <v>5</v>
      </c>
      <c r="C46" s="150"/>
      <c r="D46" s="150"/>
      <c r="E46" s="150"/>
      <c r="F46" s="150"/>
      <c r="G46" s="150">
        <v>1</v>
      </c>
      <c r="H46" s="150"/>
      <c r="I46" s="150"/>
      <c r="J46" s="150"/>
      <c r="K46" s="150"/>
      <c r="L46" s="150">
        <v>2</v>
      </c>
      <c r="M46" s="150"/>
      <c r="N46" s="150">
        <v>2</v>
      </c>
    </row>
    <row r="47" spans="1:14" ht="15" customHeight="1">
      <c r="A47" s="22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ht="15" customHeight="1" thickBot="1">
      <c r="N48" s="18" t="s">
        <v>462</v>
      </c>
    </row>
    <row r="49" spans="1:14" ht="15" customHeight="1">
      <c r="A49" s="81" t="s">
        <v>493</v>
      </c>
      <c r="B49" s="80" t="s">
        <v>78</v>
      </c>
      <c r="C49" s="72" t="s">
        <v>217</v>
      </c>
      <c r="D49" s="72" t="s">
        <v>218</v>
      </c>
      <c r="E49" s="72" t="s">
        <v>219</v>
      </c>
      <c r="F49" s="72" t="s">
        <v>220</v>
      </c>
      <c r="G49" s="72" t="s">
        <v>221</v>
      </c>
      <c r="H49" s="72" t="s">
        <v>222</v>
      </c>
      <c r="I49" s="72" t="s">
        <v>223</v>
      </c>
      <c r="J49" s="72" t="s">
        <v>224</v>
      </c>
      <c r="K49" s="72" t="s">
        <v>225</v>
      </c>
      <c r="L49" s="72" t="s">
        <v>226</v>
      </c>
      <c r="M49" s="72" t="s">
        <v>227</v>
      </c>
      <c r="N49" s="127" t="s">
        <v>228</v>
      </c>
    </row>
    <row r="50" spans="1:14" ht="15" customHeight="1">
      <c r="A50" s="24" t="s">
        <v>121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>
      <c r="A51" s="21" t="s">
        <v>122</v>
      </c>
      <c r="B51" s="15">
        <v>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>
        <v>1</v>
      </c>
    </row>
    <row r="52" spans="1:14" ht="15" customHeight="1">
      <c r="A52" s="21" t="s">
        <v>123</v>
      </c>
      <c r="B52" s="15">
        <v>2</v>
      </c>
      <c r="C52" s="16">
        <v>1</v>
      </c>
      <c r="D52" s="16"/>
      <c r="E52" s="16"/>
      <c r="F52" s="16"/>
      <c r="G52" s="16"/>
      <c r="H52" s="16"/>
      <c r="I52" s="16"/>
      <c r="J52" s="16"/>
      <c r="K52" s="16"/>
      <c r="L52" s="16"/>
      <c r="M52" s="16">
        <v>1</v>
      </c>
      <c r="N52" s="16"/>
    </row>
    <row r="53" spans="1:14" ht="15" customHeight="1">
      <c r="A53" s="21" t="s">
        <v>124</v>
      </c>
      <c r="B53" s="15">
        <v>9</v>
      </c>
      <c r="C53" s="16"/>
      <c r="D53" s="16">
        <v>4</v>
      </c>
      <c r="E53" s="16"/>
      <c r="F53" s="16">
        <v>1</v>
      </c>
      <c r="G53" s="16"/>
      <c r="H53" s="16"/>
      <c r="I53" s="16"/>
      <c r="J53" s="16">
        <v>2</v>
      </c>
      <c r="K53" s="16"/>
      <c r="L53" s="16"/>
      <c r="M53" s="16">
        <v>1</v>
      </c>
      <c r="N53" s="16">
        <v>1</v>
      </c>
    </row>
    <row r="54" spans="1:14" ht="15" customHeight="1">
      <c r="A54" s="21" t="s">
        <v>125</v>
      </c>
      <c r="B54" s="15">
        <v>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>
        <v>1</v>
      </c>
      <c r="N54" s="16">
        <v>1</v>
      </c>
    </row>
    <row r="55" spans="1:14" ht="15" customHeight="1">
      <c r="A55" s="23" t="s">
        <v>126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" customHeight="1">
      <c r="A56" s="21" t="s">
        <v>127</v>
      </c>
      <c r="B56" s="15">
        <v>14</v>
      </c>
      <c r="C56" s="16">
        <v>1</v>
      </c>
      <c r="D56" s="16"/>
      <c r="E56" s="16">
        <v>1</v>
      </c>
      <c r="F56" s="16">
        <v>1</v>
      </c>
      <c r="G56" s="16"/>
      <c r="H56" s="16">
        <v>2</v>
      </c>
      <c r="I56" s="16">
        <v>4</v>
      </c>
      <c r="J56" s="16">
        <v>1</v>
      </c>
      <c r="K56" s="16">
        <v>2</v>
      </c>
      <c r="L56" s="16"/>
      <c r="M56" s="16"/>
      <c r="N56" s="16">
        <v>2</v>
      </c>
    </row>
    <row r="57" spans="1:14" ht="15" customHeight="1">
      <c r="A57" s="21" t="s">
        <v>128</v>
      </c>
      <c r="B57" s="15">
        <v>5</v>
      </c>
      <c r="C57" s="16">
        <v>1</v>
      </c>
      <c r="D57" s="16"/>
      <c r="E57" s="16"/>
      <c r="F57" s="16"/>
      <c r="G57" s="16"/>
      <c r="H57" s="16"/>
      <c r="I57" s="16"/>
      <c r="J57" s="16"/>
      <c r="K57" s="16"/>
      <c r="L57" s="16"/>
      <c r="M57" s="16">
        <v>2</v>
      </c>
      <c r="N57" s="16">
        <v>2</v>
      </c>
    </row>
    <row r="58" spans="1:14" ht="15" customHeight="1">
      <c r="A58" s="21" t="s">
        <v>129</v>
      </c>
      <c r="B58" s="15">
        <v>3</v>
      </c>
      <c r="C58" s="16"/>
      <c r="D58" s="16"/>
      <c r="E58" s="16"/>
      <c r="F58" s="16"/>
      <c r="G58" s="16"/>
      <c r="H58" s="16"/>
      <c r="I58" s="16"/>
      <c r="J58" s="16"/>
      <c r="K58" s="16"/>
      <c r="L58" s="16">
        <v>2</v>
      </c>
      <c r="M58" s="16"/>
      <c r="N58" s="16">
        <v>1</v>
      </c>
    </row>
    <row r="59" spans="1:14" ht="15" customHeight="1">
      <c r="A59" s="21" t="s">
        <v>130</v>
      </c>
      <c r="B59" s="15">
        <v>5</v>
      </c>
      <c r="C59" s="16">
        <v>1</v>
      </c>
      <c r="D59" s="16"/>
      <c r="E59" s="16"/>
      <c r="F59" s="16">
        <v>1</v>
      </c>
      <c r="G59" s="16"/>
      <c r="H59" s="16"/>
      <c r="I59" s="16"/>
      <c r="J59" s="16"/>
      <c r="K59" s="16">
        <v>1</v>
      </c>
      <c r="L59" s="16"/>
      <c r="M59" s="16">
        <v>1</v>
      </c>
      <c r="N59" s="16">
        <v>1</v>
      </c>
    </row>
    <row r="60" spans="1:14" ht="15" customHeight="1">
      <c r="A60" s="21" t="s">
        <v>131</v>
      </c>
      <c r="B60" s="15">
        <v>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 customHeight="1">
      <c r="A61" s="21" t="s">
        <v>132</v>
      </c>
      <c r="B61" s="15">
        <v>9</v>
      </c>
      <c r="C61" s="16"/>
      <c r="D61" s="16"/>
      <c r="E61" s="16"/>
      <c r="F61" s="16">
        <v>1</v>
      </c>
      <c r="G61" s="16"/>
      <c r="H61" s="16"/>
      <c r="I61" s="16">
        <v>4</v>
      </c>
      <c r="J61" s="16"/>
      <c r="K61" s="16"/>
      <c r="L61" s="16"/>
      <c r="M61" s="16">
        <v>3</v>
      </c>
      <c r="N61" s="16">
        <v>1</v>
      </c>
    </row>
    <row r="62" spans="1:14" ht="15" customHeight="1">
      <c r="A62" s="21" t="s">
        <v>133</v>
      </c>
      <c r="B62" s="15">
        <v>1</v>
      </c>
      <c r="C62" s="16"/>
      <c r="D62" s="16"/>
      <c r="E62" s="16"/>
      <c r="F62" s="16"/>
      <c r="G62" s="16"/>
      <c r="H62" s="16"/>
      <c r="I62" s="16">
        <v>1</v>
      </c>
      <c r="J62" s="16"/>
      <c r="K62" s="16"/>
      <c r="L62" s="16"/>
      <c r="M62" s="16"/>
      <c r="N62" s="16"/>
    </row>
    <row r="63" spans="1:14" ht="15" customHeight="1">
      <c r="A63" s="21" t="s">
        <v>134</v>
      </c>
      <c r="B63" s="15">
        <v>6</v>
      </c>
      <c r="C63" s="16"/>
      <c r="D63" s="16">
        <v>1</v>
      </c>
      <c r="E63" s="16"/>
      <c r="F63" s="16"/>
      <c r="G63" s="16"/>
      <c r="H63" s="16">
        <v>1</v>
      </c>
      <c r="I63" s="16">
        <v>2</v>
      </c>
      <c r="J63" s="16"/>
      <c r="K63" s="16">
        <v>1</v>
      </c>
      <c r="L63" s="16"/>
      <c r="M63" s="16"/>
      <c r="N63" s="16">
        <v>1</v>
      </c>
    </row>
    <row r="64" spans="1:14" ht="15" customHeight="1">
      <c r="A64" s="24" t="s">
        <v>135</v>
      </c>
      <c r="B64" s="15">
        <v>259</v>
      </c>
      <c r="C64" s="16">
        <v>63</v>
      </c>
      <c r="D64" s="16">
        <v>16</v>
      </c>
      <c r="E64" s="16">
        <v>33</v>
      </c>
      <c r="F64" s="16">
        <v>28</v>
      </c>
      <c r="G64" s="16">
        <v>18</v>
      </c>
      <c r="H64" s="16">
        <v>12</v>
      </c>
      <c r="I64" s="16">
        <v>7</v>
      </c>
      <c r="J64" s="16">
        <v>31</v>
      </c>
      <c r="K64" s="16">
        <v>18</v>
      </c>
      <c r="L64" s="16">
        <v>5</v>
      </c>
      <c r="M64" s="16">
        <v>10</v>
      </c>
      <c r="N64" s="16">
        <v>18</v>
      </c>
    </row>
    <row r="65" spans="1:14" ht="15" customHeight="1">
      <c r="A65" s="24" t="s">
        <v>136</v>
      </c>
      <c r="B65" s="15">
        <v>3</v>
      </c>
      <c r="C65" s="16">
        <v>1</v>
      </c>
      <c r="D65" s="16"/>
      <c r="E65" s="16">
        <v>1</v>
      </c>
      <c r="F65" s="16">
        <v>1</v>
      </c>
      <c r="G65" s="16"/>
      <c r="H65" s="16"/>
      <c r="I65" s="16"/>
      <c r="J65" s="16"/>
      <c r="K65" s="16"/>
      <c r="L65" s="16"/>
      <c r="M65" s="16"/>
      <c r="N65" s="16"/>
    </row>
    <row r="66" spans="1:14" ht="15" customHeight="1" thickBot="1">
      <c r="A66" s="70" t="s">
        <v>69</v>
      </c>
      <c r="B66" s="151">
        <v>0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  <row r="67" s="46" customFormat="1" ht="15" customHeight="1">
      <c r="A67" s="46" t="s">
        <v>545</v>
      </c>
    </row>
    <row r="68" s="46" customFormat="1" ht="15" customHeight="1">
      <c r="A68" s="46" t="s">
        <v>235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25"/>
  <sheetViews>
    <sheetView showGridLines="0" zoomScalePageLayoutView="0" workbookViewId="0" topLeftCell="A1">
      <pane ySplit="1" topLeftCell="A13" activePane="bottomLeft" state="frozen"/>
      <selection pane="topLeft" activeCell="B48" sqref="B48"/>
      <selection pane="bottomLeft" activeCell="F29" sqref="F29"/>
    </sheetView>
  </sheetViews>
  <sheetFormatPr defaultColWidth="17.125" defaultRowHeight="15" customHeight="1"/>
  <cols>
    <col min="1" max="5" width="15.50390625" style="6" customWidth="1"/>
    <col min="6" max="16384" width="17.125" style="6" customWidth="1"/>
  </cols>
  <sheetData>
    <row r="1" spans="1:49" s="38" customFormat="1" ht="15" customHeight="1">
      <c r="A1" s="36" t="s">
        <v>486</v>
      </c>
      <c r="B1" s="71"/>
      <c r="C1" s="37"/>
      <c r="D1" s="37"/>
      <c r="E1" s="123" t="s">
        <v>523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2:5" ht="15" customHeight="1" thickBot="1">
      <c r="B2" s="18"/>
      <c r="E2" s="16" t="s">
        <v>502</v>
      </c>
    </row>
    <row r="3" spans="1:26" ht="15" customHeight="1">
      <c r="A3" s="17" t="s">
        <v>499</v>
      </c>
      <c r="B3" s="19" t="s">
        <v>457</v>
      </c>
      <c r="C3" s="72" t="s">
        <v>500</v>
      </c>
      <c r="D3" s="72" t="s">
        <v>4</v>
      </c>
      <c r="E3" s="127" t="s">
        <v>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" customHeight="1">
      <c r="A4" s="55" t="s">
        <v>237</v>
      </c>
      <c r="B4" s="82">
        <v>17804</v>
      </c>
      <c r="C4" s="10">
        <v>39662</v>
      </c>
      <c r="D4" s="10">
        <v>19014</v>
      </c>
      <c r="E4" s="10">
        <v>20648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" customHeight="1">
      <c r="A5" s="56" t="s">
        <v>471</v>
      </c>
      <c r="B5" s="9">
        <v>1599</v>
      </c>
      <c r="C5" s="10">
        <v>3192</v>
      </c>
      <c r="D5" s="10">
        <v>1463</v>
      </c>
      <c r="E5" s="10">
        <v>1729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customHeight="1">
      <c r="A6" s="56" t="s">
        <v>472</v>
      </c>
      <c r="B6" s="9">
        <v>915</v>
      </c>
      <c r="C6" s="10">
        <v>2074</v>
      </c>
      <c r="D6" s="10">
        <v>997</v>
      </c>
      <c r="E6" s="10">
        <v>1077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>
      <c r="A7" s="56" t="s">
        <v>137</v>
      </c>
      <c r="B7" s="9">
        <v>406</v>
      </c>
      <c r="C7" s="10">
        <v>882</v>
      </c>
      <c r="D7" s="10">
        <v>425</v>
      </c>
      <c r="E7" s="10">
        <v>457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 customHeight="1">
      <c r="A8" s="56" t="s">
        <v>473</v>
      </c>
      <c r="B8" s="9">
        <v>1230</v>
      </c>
      <c r="C8" s="10">
        <v>2730</v>
      </c>
      <c r="D8" s="10">
        <v>1327</v>
      </c>
      <c r="E8" s="10">
        <v>1403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" customHeight="1">
      <c r="A9" s="56" t="s">
        <v>474</v>
      </c>
      <c r="B9" s="9">
        <v>1188</v>
      </c>
      <c r="C9" s="10">
        <v>2648</v>
      </c>
      <c r="D9" s="10">
        <v>1267</v>
      </c>
      <c r="E9" s="10">
        <v>1381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customHeight="1">
      <c r="A10" s="56" t="s">
        <v>296</v>
      </c>
      <c r="B10" s="9">
        <v>752</v>
      </c>
      <c r="C10" s="10">
        <v>1704</v>
      </c>
      <c r="D10" s="10">
        <v>821</v>
      </c>
      <c r="E10" s="10">
        <v>883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customHeight="1">
      <c r="A11" s="56" t="s">
        <v>475</v>
      </c>
      <c r="B11" s="9">
        <v>165</v>
      </c>
      <c r="C11" s="10">
        <v>363</v>
      </c>
      <c r="D11" s="10">
        <v>180</v>
      </c>
      <c r="E11" s="10">
        <v>183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customHeight="1">
      <c r="A12" s="56" t="s">
        <v>476</v>
      </c>
      <c r="B12" s="9">
        <v>357</v>
      </c>
      <c r="C12" s="10">
        <v>759</v>
      </c>
      <c r="D12" s="10">
        <v>348</v>
      </c>
      <c r="E12" s="10">
        <v>411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" customHeight="1">
      <c r="A13" s="56" t="s">
        <v>477</v>
      </c>
      <c r="B13" s="9">
        <v>586</v>
      </c>
      <c r="C13" s="10">
        <v>1201</v>
      </c>
      <c r="D13" s="10">
        <v>572</v>
      </c>
      <c r="E13" s="10">
        <v>629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 customHeight="1">
      <c r="A14" s="56" t="s">
        <v>478</v>
      </c>
      <c r="B14" s="9">
        <v>375</v>
      </c>
      <c r="C14" s="10">
        <v>840</v>
      </c>
      <c r="D14" s="10">
        <v>414</v>
      </c>
      <c r="E14" s="10">
        <v>426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" customHeight="1">
      <c r="A15" s="56" t="s">
        <v>479</v>
      </c>
      <c r="B15" s="9">
        <v>339</v>
      </c>
      <c r="C15" s="10">
        <v>709</v>
      </c>
      <c r="D15" s="10">
        <v>345</v>
      </c>
      <c r="E15" s="10">
        <v>364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" customHeight="1">
      <c r="A16" s="168" t="s">
        <v>528</v>
      </c>
      <c r="B16" s="9">
        <v>781</v>
      </c>
      <c r="C16" s="10">
        <v>1717</v>
      </c>
      <c r="D16" s="10">
        <v>832</v>
      </c>
      <c r="E16" s="10">
        <v>885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" customHeight="1">
      <c r="A17" s="168" t="s">
        <v>529</v>
      </c>
      <c r="B17" s="9">
        <v>534</v>
      </c>
      <c r="C17" s="10">
        <v>1305</v>
      </c>
      <c r="D17" s="10">
        <v>640</v>
      </c>
      <c r="E17" s="10">
        <v>665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" customHeight="1">
      <c r="A18" s="168" t="s">
        <v>530</v>
      </c>
      <c r="B18" s="9">
        <v>308</v>
      </c>
      <c r="C18" s="10">
        <v>670</v>
      </c>
      <c r="D18" s="10">
        <v>325</v>
      </c>
      <c r="E18" s="10">
        <v>345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" customHeight="1">
      <c r="A19" s="56" t="s">
        <v>480</v>
      </c>
      <c r="B19" s="9">
        <v>578</v>
      </c>
      <c r="C19" s="10">
        <v>1318</v>
      </c>
      <c r="D19" s="10">
        <v>630</v>
      </c>
      <c r="E19" s="10">
        <v>688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" customHeight="1">
      <c r="A20" s="56" t="s">
        <v>481</v>
      </c>
      <c r="B20" s="9">
        <v>4227</v>
      </c>
      <c r="C20" s="10">
        <v>9535</v>
      </c>
      <c r="D20" s="10">
        <v>4587</v>
      </c>
      <c r="E20" s="10">
        <v>4948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" customHeight="1">
      <c r="A21" s="56" t="s">
        <v>482</v>
      </c>
      <c r="B21" s="9">
        <v>1242</v>
      </c>
      <c r="C21" s="10">
        <v>2917</v>
      </c>
      <c r="D21" s="10">
        <v>1436</v>
      </c>
      <c r="E21" s="10">
        <v>1481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" customHeight="1">
      <c r="A22" s="56" t="s">
        <v>426</v>
      </c>
      <c r="B22" s="9">
        <v>865</v>
      </c>
      <c r="C22" s="10">
        <v>1970</v>
      </c>
      <c r="D22" s="10">
        <v>890</v>
      </c>
      <c r="E22" s="10">
        <v>1080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" customHeight="1" thickBot="1">
      <c r="A23" s="57" t="s">
        <v>437</v>
      </c>
      <c r="B23" s="118">
        <v>1357</v>
      </c>
      <c r="C23" s="61">
        <v>3128</v>
      </c>
      <c r="D23" s="61">
        <v>1515</v>
      </c>
      <c r="E23" s="61">
        <v>1613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ht="15" customHeight="1">
      <c r="A24" s="51" t="s">
        <v>546</v>
      </c>
    </row>
    <row r="25" ht="15" customHeight="1">
      <c r="A25" s="51" t="s">
        <v>235</v>
      </c>
    </row>
  </sheetData>
  <sheetProtection/>
  <dataValidations count="1">
    <dataValidation allowBlank="1" showInputMessage="1" showErrorMessage="1" imeMode="off" sqref="B1:F2 B24:F65536 A4:E23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000710-oka</dc:creator>
  <cp:keywords/>
  <dc:description/>
  <cp:lastModifiedBy>888858-rinji58</cp:lastModifiedBy>
  <cp:lastPrinted>2021-02-24T05:42:30Z</cp:lastPrinted>
  <dcterms:created xsi:type="dcterms:W3CDTF">2008-07-23T06:23:11Z</dcterms:created>
  <dcterms:modified xsi:type="dcterms:W3CDTF">2024-02-16T02:22:38Z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