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0.xml" ContentType="application/vnd.ms-excel.person+xml"/>
  <Override PartName="/xl/persons/person2.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Y:\「契約係」\Ｒ４\R5・6指名願\＜要領＞\"/>
    </mc:Choice>
  </mc:AlternateContent>
  <xr:revisionPtr revIDLastSave="0" documentId="13_ncr:1_{9D883216-880E-4906-93F6-7A74FF68D046}" xr6:coauthVersionLast="36" xr6:coauthVersionMax="47" xr10:uidLastSave="{00000000-0000-0000-0000-000000000000}"/>
  <bookViews>
    <workbookView xWindow="-105" yWindow="-105" windowWidth="21825" windowHeight="14025" tabRatio="769" xr2:uid="{18140C5E-57D5-486C-8204-2660ED29187E}"/>
  </bookViews>
  <sheets>
    <sheet name="様式B-0" sheetId="2" r:id="rId1"/>
    <sheet name="様式B-1" sheetId="21" r:id="rId2"/>
    <sheet name="様式B-2" sheetId="22" r:id="rId3"/>
    <sheet name="様式D" sheetId="24" r:id="rId4"/>
    <sheet name="様式B-3" sheetId="7" r:id="rId5"/>
    <sheet name="様式B-4" sheetId="23" r:id="rId6"/>
    <sheet name="様式B-5" sheetId="9" r:id="rId7"/>
    <sheet name="様式B-6" sheetId="8" r:id="rId8"/>
    <sheet name="様式A" sheetId="15" r:id="rId9"/>
    <sheet name="様式A-別紙" sheetId="25" r:id="rId10"/>
    <sheet name="様式B-7" sheetId="10" r:id="rId11"/>
  </sheets>
  <definedNames>
    <definedName name="_xlnm._FilterDatabase" localSheetId="2" hidden="1">'様式B-2'!$B$8:$AF$181</definedName>
    <definedName name="_xlnm.Print_Area" localSheetId="8">様式A!$B$1:$AH$36</definedName>
    <definedName name="_xlnm.Print_Area" localSheetId="9">'様式A-別紙'!$B$1:$AC$35</definedName>
    <definedName name="_xlnm.Print_Area" localSheetId="0">'様式B-0'!$B$1:$AI$46</definedName>
    <definedName name="_xlnm.Print_Area" localSheetId="1">'様式B-1'!$B$1:$AG$53</definedName>
    <definedName name="_xlnm.Print_Area" localSheetId="2">'様式B-2'!$B$1:$AF$181</definedName>
    <definedName name="_xlnm.Print_Area" localSheetId="4">'様式B-3'!$B$1:$AH$40</definedName>
    <definedName name="_xlnm.Print_Area" localSheetId="5">'様式B-4'!$B$1:$AC$26</definedName>
    <definedName name="_xlnm.Print_Area" localSheetId="6">'様式B-5'!$B$1:$AF$46</definedName>
    <definedName name="_xlnm.Print_Area" localSheetId="7">'様式B-6'!$B$1:$AH$28</definedName>
    <definedName name="_xlnm.Print_Area" localSheetId="10">'様式B-7'!$B$1:$AH$41</definedName>
    <definedName name="_xlnm.Print_Area" localSheetId="3">様式D!$B$1:$AH$38</definedName>
    <definedName name="_xlnm.Print_Titles" localSheetId="2">'様式B-2'!$1:$8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8" i="21" l="1"/>
  <c r="B4" i="2" s="1"/>
  <c r="BD2" i="25"/>
  <c r="AB2" i="25"/>
  <c r="AL22" i="2" l="1"/>
  <c r="AL21" i="2"/>
  <c r="AL20" i="2"/>
  <c r="Y5" i="25"/>
  <c r="BA5" i="25"/>
  <c r="AJ2" i="15"/>
  <c r="D5" i="2" l="1"/>
  <c r="D28" i="7"/>
  <c r="D27" i="7"/>
  <c r="D26" i="7"/>
  <c r="D25" i="7"/>
  <c r="D24" i="7"/>
  <c r="D23" i="7"/>
  <c r="D22" i="7"/>
  <c r="AK35" i="21" l="1"/>
  <c r="AK15" i="21" l="1"/>
  <c r="AJ64" i="21" s="1"/>
  <c r="AI35" i="21"/>
  <c r="AQ11" i="21"/>
  <c r="AA7" i="7"/>
  <c r="C16" i="15"/>
  <c r="C14" i="8"/>
  <c r="AD5" i="2"/>
  <c r="S24" i="8"/>
  <c r="S22" i="8"/>
  <c r="S34" i="15"/>
  <c r="S32" i="15"/>
  <c r="AI12" i="21"/>
  <c r="AM48" i="21"/>
  <c r="AM32" i="21"/>
  <c r="J38" i="7"/>
  <c r="J35" i="7"/>
  <c r="N31" i="24"/>
  <c r="N30" i="24"/>
  <c r="J28" i="24"/>
  <c r="J27" i="24"/>
  <c r="J29" i="24"/>
  <c r="P10" i="7"/>
  <c r="P12" i="7"/>
  <c r="P12" i="24"/>
  <c r="P10" i="24"/>
  <c r="B4" i="24"/>
  <c r="B4" i="7"/>
  <c r="AK27" i="21"/>
  <c r="AM27" i="21"/>
  <c r="AM28" i="21" s="1"/>
  <c r="AM24" i="21"/>
  <c r="AM25" i="21" s="1"/>
  <c r="D14" i="21"/>
  <c r="K12" i="21"/>
  <c r="AM12" i="21"/>
  <c r="AM11" i="21"/>
  <c r="AI18" i="21" l="1"/>
  <c r="AI16" i="21"/>
  <c r="AL31" i="2"/>
  <c r="AL30" i="2"/>
  <c r="AQ27" i="21"/>
  <c r="AQ24" i="21" s="1"/>
  <c r="AQ25" i="21"/>
  <c r="AJ61" i="21"/>
  <c r="AJ62" i="21"/>
  <c r="AJ57" i="21"/>
  <c r="AJ65" i="21"/>
  <c r="AJ58" i="21"/>
  <c r="AJ66" i="21"/>
  <c r="AJ59" i="21"/>
  <c r="AJ68" i="21"/>
  <c r="AJ60" i="21"/>
  <c r="AJ63" i="21"/>
  <c r="AJ56" i="21"/>
  <c r="AQ12" i="21" l="1"/>
  <c r="AP46" i="21"/>
  <c r="AJ53" i="21"/>
  <c r="AO52" i="21" s="1"/>
  <c r="AL17" i="21" l="1"/>
  <c r="AM17" i="21" s="1"/>
  <c r="AK20" i="21" s="1"/>
  <c r="AK53" i="21"/>
  <c r="AQ15" i="21" s="1"/>
  <c r="AL53" i="21"/>
  <c r="AL34" i="21" l="1"/>
  <c r="AM34" i="21" s="1"/>
  <c r="Q2" i="25"/>
  <c r="AS2" i="25"/>
  <c r="AN17" i="21"/>
  <c r="P11" i="7" l="1"/>
  <c r="J7" i="2"/>
  <c r="J36" i="7"/>
  <c r="P11" i="24"/>
  <c r="S23" i="8"/>
  <c r="H7" i="10"/>
  <c r="S33" i="15"/>
  <c r="J37" i="7" l="1"/>
  <c r="J4" i="2"/>
  <c r="AA2" i="15" l="1"/>
  <c r="D29" i="7"/>
  <c r="AK6" i="22"/>
  <c r="AK5" i="22"/>
  <c r="O11" i="2"/>
  <c r="J11" i="2"/>
</calcChain>
</file>

<file path=xl/sharedStrings.xml><?xml version="1.0" encoding="utf-8"?>
<sst xmlns="http://schemas.openxmlformats.org/spreadsheetml/2006/main" count="1108" uniqueCount="891">
  <si>
    <t>丹波篠山市長　様</t>
    <rPh sb="0" eb="2">
      <t>タンバ</t>
    </rPh>
    <rPh sb="2" eb="6">
      <t>ササヤマシチョウ</t>
    </rPh>
    <rPh sb="7" eb="8">
      <t>サマ</t>
    </rPh>
    <phoneticPr fontId="1"/>
  </si>
  <si>
    <t>前回の登録</t>
    <rPh sb="0" eb="2">
      <t>ゼンカイ</t>
    </rPh>
    <rPh sb="3" eb="5">
      <t>トウロク</t>
    </rPh>
    <phoneticPr fontId="1"/>
  </si>
  <si>
    <t>登録番号</t>
    <rPh sb="0" eb="2">
      <t>トウロク</t>
    </rPh>
    <rPh sb="2" eb="4">
      <t>バンゴウ</t>
    </rPh>
    <phoneticPr fontId="1"/>
  </si>
  <si>
    <t>フリガナ</t>
    <phoneticPr fontId="1"/>
  </si>
  <si>
    <t>代表者職氏名</t>
    <rPh sb="0" eb="3">
      <t>ダイヒョウシャ</t>
    </rPh>
    <rPh sb="3" eb="4">
      <t>ショク</t>
    </rPh>
    <rPh sb="4" eb="6">
      <t>シメイ</t>
    </rPh>
    <phoneticPr fontId="1"/>
  </si>
  <si>
    <t>所在地</t>
    <rPh sb="0" eb="3">
      <t>ショザイチ</t>
    </rPh>
    <phoneticPr fontId="1"/>
  </si>
  <si>
    <t>電話番号</t>
    <rPh sb="0" eb="2">
      <t>デンワ</t>
    </rPh>
    <rPh sb="2" eb="4">
      <t>バンゴウ</t>
    </rPh>
    <phoneticPr fontId="1"/>
  </si>
  <si>
    <t>FAX</t>
    <phoneticPr fontId="1"/>
  </si>
  <si>
    <t>実印（印鑑登録印）</t>
    <rPh sb="0" eb="2">
      <t>ジツイン</t>
    </rPh>
    <rPh sb="3" eb="5">
      <t>インカン</t>
    </rPh>
    <rPh sb="5" eb="7">
      <t>トウロク</t>
    </rPh>
    <rPh sb="7" eb="8">
      <t>シルシ</t>
    </rPh>
    <phoneticPr fontId="1"/>
  </si>
  <si>
    <t>Eメールアドレス</t>
    <phoneticPr fontId="1"/>
  </si>
  <si>
    <t>）</t>
    <phoneticPr fontId="1"/>
  </si>
  <si>
    <t>（宛先</t>
    <rPh sb="1" eb="3">
      <t>アテサキ</t>
    </rPh>
    <phoneticPr fontId="1"/>
  </si>
  <si>
    <t>支店・営業所名</t>
    <rPh sb="0" eb="2">
      <t>シテン</t>
    </rPh>
    <rPh sb="3" eb="6">
      <t>エイギョウショ</t>
    </rPh>
    <rPh sb="6" eb="7">
      <t>メイ</t>
    </rPh>
    <phoneticPr fontId="1"/>
  </si>
  <si>
    <t>〒</t>
    <phoneticPr fontId="1"/>
  </si>
  <si>
    <t>氏名</t>
    <rPh sb="0" eb="2">
      <t>シメイ</t>
    </rPh>
    <phoneticPr fontId="1"/>
  </si>
  <si>
    <t>申請区分</t>
    <rPh sb="0" eb="2">
      <t>シンセイ</t>
    </rPh>
    <rPh sb="2" eb="4">
      <t>クブン</t>
    </rPh>
    <phoneticPr fontId="1"/>
  </si>
  <si>
    <t>受付審査票及び提出書類一覧表</t>
    <rPh sb="0" eb="2">
      <t>ウケツケ</t>
    </rPh>
    <rPh sb="2" eb="4">
      <t>シンサ</t>
    </rPh>
    <rPh sb="4" eb="5">
      <t>ヒョウ</t>
    </rPh>
    <rPh sb="5" eb="6">
      <t>オヨ</t>
    </rPh>
    <rPh sb="7" eb="9">
      <t>テイシュツ</t>
    </rPh>
    <rPh sb="9" eb="11">
      <t>ショルイ</t>
    </rPh>
    <rPh sb="11" eb="13">
      <t>イチラン</t>
    </rPh>
    <rPh sb="13" eb="14">
      <t>ヒョウ</t>
    </rPh>
    <phoneticPr fontId="1"/>
  </si>
  <si>
    <t>順序</t>
    <rPh sb="0" eb="2">
      <t>ジュンジョ</t>
    </rPh>
    <phoneticPr fontId="1"/>
  </si>
  <si>
    <t>書類名及び内容</t>
    <rPh sb="0" eb="2">
      <t>ショルイ</t>
    </rPh>
    <rPh sb="2" eb="3">
      <t>メイ</t>
    </rPh>
    <rPh sb="3" eb="4">
      <t>オヨ</t>
    </rPh>
    <rPh sb="5" eb="7">
      <t>ナイヨウ</t>
    </rPh>
    <phoneticPr fontId="1"/>
  </si>
  <si>
    <t>市外</t>
    <rPh sb="0" eb="2">
      <t>シガイ</t>
    </rPh>
    <phoneticPr fontId="1"/>
  </si>
  <si>
    <t>様式</t>
    <rPh sb="0" eb="2">
      <t>ヨウシキ</t>
    </rPh>
    <phoneticPr fontId="1"/>
  </si>
  <si>
    <t>一般競争（指名競争）入札等参加資格審査申請書</t>
    <rPh sb="0" eb="2">
      <t>イッパン</t>
    </rPh>
    <rPh sb="2" eb="4">
      <t>キョウソウ</t>
    </rPh>
    <rPh sb="5" eb="7">
      <t>シメイ</t>
    </rPh>
    <rPh sb="7" eb="9">
      <t>キョウソウ</t>
    </rPh>
    <rPh sb="10" eb="12">
      <t>ニュウサツ</t>
    </rPh>
    <rPh sb="12" eb="13">
      <t>ナド</t>
    </rPh>
    <rPh sb="13" eb="15">
      <t>サンカ</t>
    </rPh>
    <rPh sb="15" eb="17">
      <t>シカク</t>
    </rPh>
    <rPh sb="17" eb="19">
      <t>シンサ</t>
    </rPh>
    <rPh sb="19" eb="22">
      <t>シンセイショ</t>
    </rPh>
    <phoneticPr fontId="1"/>
  </si>
  <si>
    <t>委任状（代理申請用）</t>
    <rPh sb="0" eb="3">
      <t>イニンジョウ</t>
    </rPh>
    <rPh sb="4" eb="6">
      <t>ダイリ</t>
    </rPh>
    <rPh sb="6" eb="9">
      <t>シンセイヨウ</t>
    </rPh>
    <phoneticPr fontId="1"/>
  </si>
  <si>
    <t>委任状（契約等委任用）</t>
    <rPh sb="0" eb="3">
      <t>イニンジョウ</t>
    </rPh>
    <rPh sb="4" eb="7">
      <t>ケイヤクナド</t>
    </rPh>
    <rPh sb="7" eb="10">
      <t>イニンヨウ</t>
    </rPh>
    <phoneticPr fontId="1"/>
  </si>
  <si>
    <t>営業所一覧表</t>
    <rPh sb="0" eb="3">
      <t>エイギョウショ</t>
    </rPh>
    <rPh sb="3" eb="5">
      <t>イチラン</t>
    </rPh>
    <rPh sb="5" eb="6">
      <t>ヒョウ</t>
    </rPh>
    <phoneticPr fontId="1"/>
  </si>
  <si>
    <t>未納がない証明書</t>
    <rPh sb="0" eb="2">
      <t>ミノウ</t>
    </rPh>
    <rPh sb="5" eb="8">
      <t>ショウメイショ</t>
    </rPh>
    <phoneticPr fontId="1"/>
  </si>
  <si>
    <t>国税（市内外、法人・個人）</t>
    <rPh sb="0" eb="2">
      <t>コクゼイ</t>
    </rPh>
    <rPh sb="3" eb="4">
      <t>シ</t>
    </rPh>
    <rPh sb="4" eb="5">
      <t>ナイ</t>
    </rPh>
    <rPh sb="5" eb="6">
      <t>ガイ</t>
    </rPh>
    <rPh sb="7" eb="9">
      <t>ホウジン</t>
    </rPh>
    <rPh sb="10" eb="12">
      <t>コジン</t>
    </rPh>
    <phoneticPr fontId="1"/>
  </si>
  <si>
    <t>市税（市内、法人・個人）</t>
    <rPh sb="0" eb="1">
      <t>シ</t>
    </rPh>
    <rPh sb="1" eb="2">
      <t>ゼイ</t>
    </rPh>
    <rPh sb="3" eb="5">
      <t>シナイ</t>
    </rPh>
    <rPh sb="6" eb="8">
      <t>ホウジン</t>
    </rPh>
    <rPh sb="9" eb="11">
      <t>コジン</t>
    </rPh>
    <phoneticPr fontId="1"/>
  </si>
  <si>
    <t>印鑑登録証明書</t>
    <rPh sb="0" eb="2">
      <t>インカン</t>
    </rPh>
    <rPh sb="2" eb="4">
      <t>トウロク</t>
    </rPh>
    <rPh sb="4" eb="7">
      <t>ショウメイショ</t>
    </rPh>
    <phoneticPr fontId="1"/>
  </si>
  <si>
    <t>誓約書</t>
    <rPh sb="0" eb="3">
      <t>セイヤクショ</t>
    </rPh>
    <phoneticPr fontId="1"/>
  </si>
  <si>
    <t>誓約書（暴力団排除条例）</t>
    <rPh sb="0" eb="3">
      <t>セイヤクショ</t>
    </rPh>
    <rPh sb="4" eb="7">
      <t>ボウリョクダン</t>
    </rPh>
    <rPh sb="7" eb="9">
      <t>ハイジョ</t>
    </rPh>
    <rPh sb="9" eb="11">
      <t>ジョウレイ</t>
    </rPh>
    <phoneticPr fontId="1"/>
  </si>
  <si>
    <t>役員一覧表</t>
    <rPh sb="0" eb="2">
      <t>ヤクイン</t>
    </rPh>
    <rPh sb="2" eb="4">
      <t>イチラン</t>
    </rPh>
    <rPh sb="4" eb="5">
      <t>ヒョウ</t>
    </rPh>
    <phoneticPr fontId="1"/>
  </si>
  <si>
    <t>封筒（返送先を記載し、切手を貼付してあるもの）</t>
    <rPh sb="0" eb="2">
      <t>フウトウ</t>
    </rPh>
    <rPh sb="3" eb="5">
      <t>ヘンソウ</t>
    </rPh>
    <rPh sb="5" eb="6">
      <t>サキ</t>
    </rPh>
    <rPh sb="7" eb="9">
      <t>キサイ</t>
    </rPh>
    <rPh sb="11" eb="13">
      <t>キッテ</t>
    </rPh>
    <rPh sb="14" eb="15">
      <t>ハ</t>
    </rPh>
    <rPh sb="15" eb="16">
      <t>ツ</t>
    </rPh>
    <phoneticPr fontId="1"/>
  </si>
  <si>
    <t>写し</t>
    <rPh sb="0" eb="1">
      <t>ウツ</t>
    </rPh>
    <phoneticPr fontId="1"/>
  </si>
  <si>
    <t>様式D</t>
    <rPh sb="0" eb="2">
      <t>ヨウシキ</t>
    </rPh>
    <phoneticPr fontId="1"/>
  </si>
  <si>
    <t>様式A</t>
    <rPh sb="0" eb="2">
      <t>ヨウシキ</t>
    </rPh>
    <phoneticPr fontId="1"/>
  </si>
  <si>
    <t>代表者身分証明書</t>
    <rPh sb="0" eb="3">
      <t>ダイヒョウシャ</t>
    </rPh>
    <rPh sb="3" eb="5">
      <t>ミブン</t>
    </rPh>
    <rPh sb="5" eb="8">
      <t>ショウメイショ</t>
    </rPh>
    <phoneticPr fontId="1"/>
  </si>
  <si>
    <t>法人：登記簿謄本等</t>
    <rPh sb="0" eb="2">
      <t>ホウジン</t>
    </rPh>
    <rPh sb="3" eb="6">
      <t>トウキボ</t>
    </rPh>
    <rPh sb="6" eb="8">
      <t>トウホン</t>
    </rPh>
    <rPh sb="8" eb="9">
      <t>ナド</t>
    </rPh>
    <phoneticPr fontId="1"/>
  </si>
  <si>
    <t>個人：身分証明書（市役所等）</t>
    <rPh sb="0" eb="2">
      <t>コジン</t>
    </rPh>
    <rPh sb="3" eb="5">
      <t>ミブン</t>
    </rPh>
    <rPh sb="5" eb="8">
      <t>ショウメイショ</t>
    </rPh>
    <rPh sb="9" eb="12">
      <t>シヤクショ</t>
    </rPh>
    <rPh sb="12" eb="13">
      <t>ナド</t>
    </rPh>
    <phoneticPr fontId="1"/>
  </si>
  <si>
    <t>提出
書類に○</t>
    <rPh sb="0" eb="2">
      <t>テイシュツ</t>
    </rPh>
    <rPh sb="3" eb="5">
      <t>ショルイ</t>
    </rPh>
    <phoneticPr fontId="1"/>
  </si>
  <si>
    <t>不備</t>
    <rPh sb="0" eb="2">
      <t>フビ</t>
    </rPh>
    <phoneticPr fontId="1"/>
  </si>
  <si>
    <t>□</t>
    <phoneticPr fontId="1"/>
  </si>
  <si>
    <t>○</t>
    <phoneticPr fontId="1"/>
  </si>
  <si>
    <t>本状</t>
    <rPh sb="0" eb="2">
      <t>ホンジョウ</t>
    </rPh>
    <phoneticPr fontId="1"/>
  </si>
  <si>
    <t>FAX等を使用していない場合は契約行為等について連絡が可能なEメールアドレス、宛先（部署名等）を記載してください。</t>
    <rPh sb="3" eb="4">
      <t>ナド</t>
    </rPh>
    <rPh sb="5" eb="7">
      <t>シヨウ</t>
    </rPh>
    <rPh sb="12" eb="14">
      <t>バアイ</t>
    </rPh>
    <rPh sb="15" eb="17">
      <t>ケイヤク</t>
    </rPh>
    <rPh sb="17" eb="19">
      <t>コウイ</t>
    </rPh>
    <rPh sb="19" eb="20">
      <t>ナド</t>
    </rPh>
    <rPh sb="24" eb="26">
      <t>レンラク</t>
    </rPh>
    <rPh sb="27" eb="29">
      <t>カノウ</t>
    </rPh>
    <rPh sb="39" eb="41">
      <t>アテサキ</t>
    </rPh>
    <rPh sb="42" eb="44">
      <t>ブショ</t>
    </rPh>
    <rPh sb="44" eb="45">
      <t>メイ</t>
    </rPh>
    <rPh sb="45" eb="46">
      <t>ナド</t>
    </rPh>
    <rPh sb="48" eb="50">
      <t>キサイ</t>
    </rPh>
    <phoneticPr fontId="1"/>
  </si>
  <si>
    <t>受任者</t>
    <rPh sb="0" eb="2">
      <t>ジュニン</t>
    </rPh>
    <rPh sb="2" eb="3">
      <t>シャ</t>
    </rPh>
    <phoneticPr fontId="1"/>
  </si>
  <si>
    <t>申請者（本社）</t>
    <rPh sb="0" eb="3">
      <t>シンセイシャ</t>
    </rPh>
    <rPh sb="4" eb="6">
      <t>ホンシャ</t>
    </rPh>
    <phoneticPr fontId="1"/>
  </si>
  <si>
    <t>代理申請</t>
    <rPh sb="0" eb="2">
      <t>ダイリ</t>
    </rPh>
    <rPh sb="2" eb="4">
      <t>シンセイ</t>
    </rPh>
    <phoneticPr fontId="1"/>
  </si>
  <si>
    <t>所属・氏名</t>
    <rPh sb="0" eb="2">
      <t>ショゾク</t>
    </rPh>
    <rPh sb="3" eb="5">
      <t>シメイ</t>
    </rPh>
    <phoneticPr fontId="1"/>
  </si>
  <si>
    <t>所属</t>
    <rPh sb="0" eb="2">
      <t>ショゾク</t>
    </rPh>
    <phoneticPr fontId="1"/>
  </si>
  <si>
    <t>（契約等委任用）</t>
    <rPh sb="1" eb="3">
      <t>ケイヤク</t>
    </rPh>
    <rPh sb="3" eb="4">
      <t>ナド</t>
    </rPh>
    <rPh sb="4" eb="7">
      <t>イニンヨウ</t>
    </rPh>
    <phoneticPr fontId="1"/>
  </si>
  <si>
    <t>委任者</t>
    <rPh sb="0" eb="2">
      <t>イニン</t>
    </rPh>
    <rPh sb="2" eb="3">
      <t>シャ</t>
    </rPh>
    <phoneticPr fontId="1"/>
  </si>
  <si>
    <t>印</t>
    <rPh sb="0" eb="1">
      <t>シルシ</t>
    </rPh>
    <phoneticPr fontId="1"/>
  </si>
  <si>
    <t>記</t>
    <rPh sb="0" eb="1">
      <t>キ</t>
    </rPh>
    <phoneticPr fontId="1"/>
  </si>
  <si>
    <t>１．委任事項</t>
    <rPh sb="2" eb="4">
      <t>イニン</t>
    </rPh>
    <rPh sb="4" eb="6">
      <t>ジコウ</t>
    </rPh>
    <phoneticPr fontId="1"/>
  </si>
  <si>
    <t>２．委任期間</t>
    <rPh sb="2" eb="4">
      <t>イニン</t>
    </rPh>
    <rPh sb="4" eb="6">
      <t>キカン</t>
    </rPh>
    <phoneticPr fontId="1"/>
  </si>
  <si>
    <t>３．受任者</t>
    <rPh sb="2" eb="4">
      <t>ジュニン</t>
    </rPh>
    <rPh sb="4" eb="5">
      <t>シャ</t>
    </rPh>
    <phoneticPr fontId="1"/>
  </si>
  <si>
    <t>使用印</t>
    <rPh sb="0" eb="2">
      <t>シヨウ</t>
    </rPh>
    <rPh sb="2" eb="3">
      <t>イン</t>
    </rPh>
    <phoneticPr fontId="1"/>
  </si>
  <si>
    <t>委任します。</t>
    <phoneticPr fontId="1"/>
  </si>
  <si>
    <t>　私は、下記の者を代理人と定め、貴市との間における下記事項に関する一切の権限を</t>
    <rPh sb="1" eb="2">
      <t>ワタシ</t>
    </rPh>
    <rPh sb="4" eb="6">
      <t>カキ</t>
    </rPh>
    <rPh sb="7" eb="8">
      <t>モノ</t>
    </rPh>
    <rPh sb="9" eb="12">
      <t>ダイリニン</t>
    </rPh>
    <rPh sb="13" eb="14">
      <t>サダ</t>
    </rPh>
    <rPh sb="16" eb="18">
      <t>キシ</t>
    </rPh>
    <rPh sb="20" eb="21">
      <t>アイダ</t>
    </rPh>
    <rPh sb="25" eb="27">
      <t>カキ</t>
    </rPh>
    <rPh sb="27" eb="29">
      <t>ジコウ</t>
    </rPh>
    <rPh sb="30" eb="31">
      <t>カン</t>
    </rPh>
    <rPh sb="33" eb="35">
      <t>イッサイ</t>
    </rPh>
    <rPh sb="36" eb="38">
      <t>ケンゲン</t>
    </rPh>
    <phoneticPr fontId="1"/>
  </si>
  <si>
    <t>職氏名</t>
    <rPh sb="0" eb="1">
      <t>ショク</t>
    </rPh>
    <rPh sb="1" eb="3">
      <t>シメイ</t>
    </rPh>
    <phoneticPr fontId="1"/>
  </si>
  <si>
    <t>受任者名称</t>
    <rPh sb="0" eb="2">
      <t>ジュニン</t>
    </rPh>
    <rPh sb="2" eb="3">
      <t>シャ</t>
    </rPh>
    <rPh sb="3" eb="5">
      <t>メイショウ</t>
    </rPh>
    <phoneticPr fontId="1"/>
  </si>
  <si>
    <t>登録部門</t>
    <rPh sb="0" eb="2">
      <t>トウロク</t>
    </rPh>
    <rPh sb="2" eb="4">
      <t>ブモン</t>
    </rPh>
    <phoneticPr fontId="1"/>
  </si>
  <si>
    <t>申請書
有効期間</t>
    <rPh sb="0" eb="3">
      <t>シンセイショ</t>
    </rPh>
    <rPh sb="4" eb="6">
      <t>ユウコウ</t>
    </rPh>
    <rPh sb="6" eb="8">
      <t>キカン</t>
    </rPh>
    <phoneticPr fontId="1"/>
  </si>
  <si>
    <t>※点線内は市担当者記載欄のため、記入は不要です。</t>
    <rPh sb="1" eb="3">
      <t>テンセン</t>
    </rPh>
    <rPh sb="3" eb="4">
      <t>ウチ</t>
    </rPh>
    <rPh sb="5" eb="6">
      <t>シ</t>
    </rPh>
    <rPh sb="6" eb="9">
      <t>タントウシャ</t>
    </rPh>
    <rPh sb="9" eb="11">
      <t>キサイ</t>
    </rPh>
    <rPh sb="11" eb="12">
      <t>ラン</t>
    </rPh>
    <rPh sb="16" eb="18">
      <t>キニュウ</t>
    </rPh>
    <rPh sb="19" eb="21">
      <t>フヨウ</t>
    </rPh>
    <phoneticPr fontId="1"/>
  </si>
  <si>
    <t>電子入札利用者登録用
ユーザーＩＤ・パスワード等</t>
    <rPh sb="0" eb="2">
      <t>デンシ</t>
    </rPh>
    <rPh sb="2" eb="4">
      <t>ニュウサツ</t>
    </rPh>
    <rPh sb="4" eb="7">
      <t>リヨウシャ</t>
    </rPh>
    <rPh sb="7" eb="10">
      <t>トウロクヨウ</t>
    </rPh>
    <rPh sb="23" eb="24">
      <t>ナド</t>
    </rPh>
    <phoneticPr fontId="1"/>
  </si>
  <si>
    <t>貼り付け欄</t>
    <rPh sb="0" eb="1">
      <t>ハ</t>
    </rPh>
    <rPh sb="2" eb="3">
      <t>ツ</t>
    </rPh>
    <rPh sb="4" eb="5">
      <t>ラン</t>
    </rPh>
    <phoneticPr fontId="1"/>
  </si>
  <si>
    <t>電子入札利用者登録については
兵庫県電子入札共同運営システム
からご確認ください。
https://www.nyusatsu.e-hyogo.jp/
sasayama/index.rbz</t>
    <rPh sb="18" eb="20">
      <t>デンシ</t>
    </rPh>
    <phoneticPr fontId="1"/>
  </si>
  <si>
    <t>①</t>
    <phoneticPr fontId="1"/>
  </si>
  <si>
    <t>②</t>
    <phoneticPr fontId="1"/>
  </si>
  <si>
    <t>変更届は市指定様式又は任意様式とし、郵送等でも受付をします。
但し、変更届の申請については、貴社の登録番号（受付番号）及び担当者を記載し、変更内容を証明できる書類と変更後の書類（申請時に提出した書類で変更されるもの）を添えてください。</t>
    <phoneticPr fontId="1"/>
  </si>
  <si>
    <t>③</t>
    <phoneticPr fontId="1"/>
  </si>
  <si>
    <t>破産、廃業等された場合は必ず廃業届をご提出下さい。</t>
    <phoneticPr fontId="1"/>
  </si>
  <si>
    <t>〒669-2397　兵庫県丹波篠山市北新町４１　本庁舎３F
丹波篠山市 行政経営部 管財契約課 契約係
tel　079-552-1111(内線354)　fax　079-552-5665</t>
    <phoneticPr fontId="1"/>
  </si>
  <si>
    <t>お　願　い</t>
    <rPh sb="2" eb="3">
      <t>ネガ</t>
    </rPh>
    <phoneticPr fontId="1"/>
  </si>
  <si>
    <t>申請書類の審査が完了しましたので通知します。</t>
    <rPh sb="0" eb="2">
      <t>シンセイ</t>
    </rPh>
    <rPh sb="2" eb="4">
      <t>ショルイ</t>
    </rPh>
    <rPh sb="5" eb="7">
      <t>シンサ</t>
    </rPh>
    <rPh sb="16" eb="18">
      <t>ツウチ</t>
    </rPh>
    <phoneticPr fontId="1"/>
  </si>
  <si>
    <t>◎</t>
    <phoneticPr fontId="1"/>
  </si>
  <si>
    <t>受 領 証</t>
    <rPh sb="0" eb="1">
      <t>ウケ</t>
    </rPh>
    <rPh sb="2" eb="3">
      <t>リョウ</t>
    </rPh>
    <rPh sb="4" eb="5">
      <t>ショウ</t>
    </rPh>
    <phoneticPr fontId="1"/>
  </si>
  <si>
    <t>誓 約 書</t>
    <rPh sb="0" eb="1">
      <t>チカイ</t>
    </rPh>
    <rPh sb="2" eb="3">
      <t>ヤク</t>
    </rPh>
    <rPh sb="4" eb="5">
      <t>ショ</t>
    </rPh>
    <phoneticPr fontId="1"/>
  </si>
  <si>
    <t>委 任 状</t>
    <rPh sb="0" eb="1">
      <t>イ</t>
    </rPh>
    <rPh sb="2" eb="3">
      <t>ニン</t>
    </rPh>
    <rPh sb="4" eb="5">
      <t>ジョウ</t>
    </rPh>
    <phoneticPr fontId="1"/>
  </si>
  <si>
    <t>個人・法人区分</t>
    <rPh sb="0" eb="2">
      <t>コジン</t>
    </rPh>
    <rPh sb="3" eb="5">
      <t>ホウジン</t>
    </rPh>
    <rPh sb="5" eb="7">
      <t>クブン</t>
    </rPh>
    <phoneticPr fontId="1"/>
  </si>
  <si>
    <t>実印（印鑑登録印）</t>
    <phoneticPr fontId="1"/>
  </si>
  <si>
    <t>使用印※1</t>
    <phoneticPr fontId="1"/>
  </si>
  <si>
    <t>今回申請された内容のうち、下記に変更が生じた場合は、必ず変更届をご提出ください。</t>
    <rPh sb="0" eb="2">
      <t>コンカイ</t>
    </rPh>
    <rPh sb="2" eb="4">
      <t>シンセイ</t>
    </rPh>
    <rPh sb="7" eb="9">
      <t>ナイヨウ</t>
    </rPh>
    <rPh sb="13" eb="15">
      <t>カキ</t>
    </rPh>
    <rPh sb="16" eb="18">
      <t>ヘンコウ</t>
    </rPh>
    <rPh sb="19" eb="20">
      <t>ショウ</t>
    </rPh>
    <rPh sb="22" eb="24">
      <t>バアイ</t>
    </rPh>
    <rPh sb="26" eb="27">
      <t>カナラ</t>
    </rPh>
    <rPh sb="28" eb="30">
      <t>ヘンコウ</t>
    </rPh>
    <rPh sb="30" eb="31">
      <t>トドケ</t>
    </rPh>
    <rPh sb="33" eb="35">
      <t>テイシュツ</t>
    </rPh>
    <phoneticPr fontId="1"/>
  </si>
  <si>
    <t>（共通）</t>
    <rPh sb="1" eb="3">
      <t>キョウツウ</t>
    </rPh>
    <phoneticPr fontId="1"/>
  </si>
  <si>
    <t>（暴力団排除条例に係る様式）</t>
    <rPh sb="1" eb="4">
      <t>ボウリョクダン</t>
    </rPh>
    <rPh sb="4" eb="6">
      <t>ハイジョ</t>
    </rPh>
    <rPh sb="6" eb="8">
      <t>ジョウレイ</t>
    </rPh>
    <rPh sb="9" eb="10">
      <t>カカ</t>
    </rPh>
    <rPh sb="11" eb="13">
      <t>ヨウシキ</t>
    </rPh>
    <phoneticPr fontId="1"/>
  </si>
  <si>
    <t>（入札等参加資格審査申請用）</t>
    <rPh sb="1" eb="4">
      <t>ニュウサツナド</t>
    </rPh>
    <rPh sb="4" eb="6">
      <t>サンカ</t>
    </rPh>
    <rPh sb="6" eb="8">
      <t>シカク</t>
    </rPh>
    <rPh sb="8" eb="10">
      <t>シンサ</t>
    </rPh>
    <rPh sb="10" eb="13">
      <t>シンセイヨウ</t>
    </rPh>
    <phoneticPr fontId="1"/>
  </si>
  <si>
    <t>１　誓約事項</t>
    <rPh sb="2" eb="4">
      <t>セイヤク</t>
    </rPh>
    <rPh sb="4" eb="6">
      <t>ジコウ</t>
    </rPh>
    <phoneticPr fontId="1"/>
  </si>
  <si>
    <t>　入札等参加資格審査申請にあたり、丹波篠山市暴力団排除条例（平成24年篠山市</t>
    <rPh sb="1" eb="3">
      <t>ニュウサツ</t>
    </rPh>
    <rPh sb="3" eb="4">
      <t>ナド</t>
    </rPh>
    <rPh sb="4" eb="10">
      <t>サンカシカクシンサ</t>
    </rPh>
    <rPh sb="10" eb="12">
      <t>シンセイ</t>
    </rPh>
    <rPh sb="17" eb="19">
      <t>タンバ</t>
    </rPh>
    <rPh sb="19" eb="22">
      <t>ササヤマシ</t>
    </rPh>
    <rPh sb="22" eb="25">
      <t>ボウリョクダン</t>
    </rPh>
    <rPh sb="25" eb="27">
      <t>ハイジョ</t>
    </rPh>
    <rPh sb="27" eb="29">
      <t>ジョウレイ</t>
    </rPh>
    <rPh sb="30" eb="32">
      <t>ヘイセイ</t>
    </rPh>
    <rPh sb="34" eb="35">
      <t>ネン</t>
    </rPh>
    <phoneticPr fontId="1"/>
  </si>
  <si>
    <t>う措置を講じて暴力団排除に協力するため、下記の通り誓約します。</t>
    <rPh sb="13" eb="15">
      <t>キョウリョク</t>
    </rPh>
    <rPh sb="20" eb="22">
      <t>カキ</t>
    </rPh>
    <rPh sb="23" eb="24">
      <t>トオ</t>
    </rPh>
    <rPh sb="25" eb="27">
      <t>セイヤク</t>
    </rPh>
    <phoneticPr fontId="1"/>
  </si>
  <si>
    <t>条例第24号。以下「条例」という。）を遵守し、暴力団を利することとならないよ</t>
    <rPh sb="0" eb="2">
      <t>ジョウレイ</t>
    </rPh>
    <rPh sb="2" eb="3">
      <t>ダイ</t>
    </rPh>
    <rPh sb="5" eb="6">
      <t>ゴウ</t>
    </rPh>
    <rPh sb="7" eb="9">
      <t>イカ</t>
    </rPh>
    <rPh sb="10" eb="12">
      <t>ジョウレイ</t>
    </rPh>
    <rPh sb="19" eb="21">
      <t>ジュンシュ</t>
    </rPh>
    <rPh sb="23" eb="26">
      <t>ボウリョクダン</t>
    </rPh>
    <rPh sb="27" eb="28">
      <t>リ</t>
    </rPh>
    <phoneticPr fontId="1"/>
  </si>
  <si>
    <t>　なお、丹波篠山市がこの誓約書の写し及び役員一覧表の情報を所管の警察署長</t>
    <rPh sb="4" eb="6">
      <t>タンバ</t>
    </rPh>
    <rPh sb="6" eb="9">
      <t>ササヤマシ</t>
    </rPh>
    <rPh sb="12" eb="15">
      <t>セイヤクショ</t>
    </rPh>
    <rPh sb="16" eb="17">
      <t>ウツ</t>
    </rPh>
    <rPh sb="18" eb="19">
      <t>オヨ</t>
    </rPh>
    <rPh sb="20" eb="22">
      <t>ヤクイン</t>
    </rPh>
    <rPh sb="22" eb="24">
      <t>イチラン</t>
    </rPh>
    <rPh sb="24" eb="25">
      <t>ヒョウ</t>
    </rPh>
    <rPh sb="26" eb="28">
      <t>ジョウホウ</t>
    </rPh>
    <rPh sb="29" eb="31">
      <t>ショカン</t>
    </rPh>
    <rPh sb="32" eb="34">
      <t>ケイサツ</t>
    </rPh>
    <phoneticPr fontId="1"/>
  </si>
  <si>
    <t>（以下「警察署長」という。）に提供すること、警察署長に意見照会すること並び</t>
    <rPh sb="1" eb="3">
      <t>イカ</t>
    </rPh>
    <rPh sb="4" eb="6">
      <t>ケイサツ</t>
    </rPh>
    <rPh sb="6" eb="8">
      <t>ショチョウ</t>
    </rPh>
    <rPh sb="15" eb="17">
      <t>テイキョウ</t>
    </rPh>
    <rPh sb="22" eb="24">
      <t>ケイサツ</t>
    </rPh>
    <rPh sb="24" eb="26">
      <t>ショチョウ</t>
    </rPh>
    <rPh sb="27" eb="29">
      <t>イケン</t>
    </rPh>
    <rPh sb="29" eb="31">
      <t>ショウカイ</t>
    </rPh>
    <phoneticPr fontId="1"/>
  </si>
  <si>
    <t>ついて同意します。</t>
    <rPh sb="3" eb="5">
      <t>ドウイ</t>
    </rPh>
    <phoneticPr fontId="1"/>
  </si>
  <si>
    <t>に警察署用から得た情報を他の業務において暴力団排除するために利用することに</t>
    <rPh sb="1" eb="4">
      <t>ケイサツショ</t>
    </rPh>
    <rPh sb="4" eb="5">
      <t>ヨウ</t>
    </rPh>
    <rPh sb="7" eb="8">
      <t>エ</t>
    </rPh>
    <rPh sb="9" eb="11">
      <t>ジョウホウ</t>
    </rPh>
    <rPh sb="12" eb="13">
      <t>タ</t>
    </rPh>
    <rPh sb="14" eb="16">
      <t>ギョウム</t>
    </rPh>
    <rPh sb="20" eb="23">
      <t>ボウリョクダン</t>
    </rPh>
    <rPh sb="23" eb="25">
      <t>ハイジョ</t>
    </rPh>
    <rPh sb="30" eb="32">
      <t>リヨウ</t>
    </rPh>
    <phoneticPr fontId="1"/>
  </si>
  <si>
    <t>（１）　申請者は、次のアからウまでに該当しません。</t>
    <rPh sb="4" eb="7">
      <t>シンセイシャ</t>
    </rPh>
    <rPh sb="9" eb="10">
      <t>ツギ</t>
    </rPh>
    <rPh sb="18" eb="20">
      <t>ガイトウ</t>
    </rPh>
    <phoneticPr fontId="1"/>
  </si>
  <si>
    <t>イ　条例第２条第２号で規定する暴力団員</t>
    <rPh sb="2" eb="4">
      <t>ジョウレイ</t>
    </rPh>
    <rPh sb="4" eb="5">
      <t>ダイ</t>
    </rPh>
    <rPh sb="6" eb="7">
      <t>ジョウ</t>
    </rPh>
    <rPh sb="7" eb="8">
      <t>ダイ</t>
    </rPh>
    <rPh sb="9" eb="10">
      <t>ゴウ</t>
    </rPh>
    <rPh sb="11" eb="13">
      <t>キテイ</t>
    </rPh>
    <rPh sb="15" eb="18">
      <t>ボウリョクダン</t>
    </rPh>
    <rPh sb="18" eb="19">
      <t>イン</t>
    </rPh>
    <phoneticPr fontId="1"/>
  </si>
  <si>
    <t>ア　条例第２条第１号で規定する暴力団</t>
    <rPh sb="2" eb="4">
      <t>ジョウレイ</t>
    </rPh>
    <rPh sb="4" eb="5">
      <t>ダイ</t>
    </rPh>
    <rPh sb="6" eb="7">
      <t>ジョウ</t>
    </rPh>
    <rPh sb="7" eb="8">
      <t>ダイ</t>
    </rPh>
    <rPh sb="9" eb="10">
      <t>ゴウ</t>
    </rPh>
    <rPh sb="11" eb="13">
      <t>キテイ</t>
    </rPh>
    <rPh sb="15" eb="18">
      <t>ボウリョクダン</t>
    </rPh>
    <phoneticPr fontId="1"/>
  </si>
  <si>
    <t>ウ　条例第２条第３号で規定する暴力団密接関係者</t>
    <rPh sb="2" eb="4">
      <t>ジョウレイ</t>
    </rPh>
    <rPh sb="4" eb="5">
      <t>ダイ</t>
    </rPh>
    <rPh sb="6" eb="7">
      <t>ジョウ</t>
    </rPh>
    <rPh sb="7" eb="8">
      <t>ダイ</t>
    </rPh>
    <rPh sb="9" eb="10">
      <t>ゴウ</t>
    </rPh>
    <rPh sb="11" eb="13">
      <t>キテイ</t>
    </rPh>
    <rPh sb="15" eb="18">
      <t>ボウリョクダン</t>
    </rPh>
    <rPh sb="18" eb="20">
      <t>ミッセツ</t>
    </rPh>
    <rPh sb="20" eb="23">
      <t>カンケイシャ</t>
    </rPh>
    <phoneticPr fontId="1"/>
  </si>
  <si>
    <t>（２）　前号の各号に違反する場合、契約解除や損害賠償請求等、丹波篠山市が行う一切の</t>
    <rPh sb="4" eb="6">
      <t>ゼンゴウ</t>
    </rPh>
    <rPh sb="7" eb="9">
      <t>カクゴウ</t>
    </rPh>
    <rPh sb="10" eb="12">
      <t>イハン</t>
    </rPh>
    <rPh sb="14" eb="16">
      <t>バアイ</t>
    </rPh>
    <rPh sb="17" eb="19">
      <t>ケイヤク</t>
    </rPh>
    <rPh sb="19" eb="21">
      <t>カイジョ</t>
    </rPh>
    <rPh sb="22" eb="24">
      <t>ソンガイ</t>
    </rPh>
    <rPh sb="24" eb="26">
      <t>バイショウ</t>
    </rPh>
    <rPh sb="26" eb="28">
      <t>セイキュウ</t>
    </rPh>
    <rPh sb="28" eb="29">
      <t>ナド</t>
    </rPh>
    <rPh sb="30" eb="32">
      <t>タンバ</t>
    </rPh>
    <rPh sb="32" eb="35">
      <t>ササヤマシ</t>
    </rPh>
    <rPh sb="36" eb="37">
      <t>オコナ</t>
    </rPh>
    <rPh sb="38" eb="40">
      <t>イッサイ</t>
    </rPh>
    <phoneticPr fontId="1"/>
  </si>
  <si>
    <t>措置について異議の申し立てを行いません。</t>
    <rPh sb="0" eb="2">
      <t>ソチ</t>
    </rPh>
    <rPh sb="6" eb="8">
      <t>イギ</t>
    </rPh>
    <rPh sb="9" eb="10">
      <t>モウ</t>
    </rPh>
    <rPh sb="11" eb="12">
      <t>タ</t>
    </rPh>
    <rPh sb="14" eb="15">
      <t>オコナ</t>
    </rPh>
    <phoneticPr fontId="1"/>
  </si>
  <si>
    <t>丹波篠山市長　酒　井　隆　明　様</t>
    <phoneticPr fontId="1"/>
  </si>
  <si>
    <t>申請者</t>
    <rPh sb="0" eb="3">
      <t>シンセイシャ</t>
    </rPh>
    <phoneticPr fontId="1"/>
  </si>
  <si>
    <t>商号又は名称等</t>
    <rPh sb="0" eb="2">
      <t>ショウゴウ</t>
    </rPh>
    <rPh sb="2" eb="3">
      <t>マタ</t>
    </rPh>
    <rPh sb="4" eb="6">
      <t>メイショウ</t>
    </rPh>
    <rPh sb="6" eb="7">
      <t>ナド</t>
    </rPh>
    <phoneticPr fontId="1"/>
  </si>
  <si>
    <t>役職</t>
    <rPh sb="0" eb="2">
      <t>ヤクショク</t>
    </rPh>
    <phoneticPr fontId="1"/>
  </si>
  <si>
    <t>カナ</t>
    <phoneticPr fontId="1"/>
  </si>
  <si>
    <t>篠山　花子</t>
    <rPh sb="0" eb="2">
      <t>ササヤマ</t>
    </rPh>
    <rPh sb="3" eb="5">
      <t>ハナコ</t>
    </rPh>
    <phoneticPr fontId="1"/>
  </si>
  <si>
    <t>ササヤマ　ハナコ</t>
    <phoneticPr fontId="1"/>
  </si>
  <si>
    <t>昭和 40年 2月 2日</t>
    <rPh sb="0" eb="2">
      <t>ショウワ</t>
    </rPh>
    <rPh sb="5" eb="6">
      <t>ネン</t>
    </rPh>
    <rPh sb="8" eb="9">
      <t>ガツ</t>
    </rPh>
    <rPh sb="11" eb="12">
      <t>ニチ</t>
    </rPh>
    <phoneticPr fontId="1"/>
  </si>
  <si>
    <t>生年月日（和暦）</t>
    <rPh sb="0" eb="2">
      <t>セイネン</t>
    </rPh>
    <rPh sb="2" eb="4">
      <t>ガッピ</t>
    </rPh>
    <rPh sb="5" eb="7">
      <t>ワレキ</t>
    </rPh>
    <phoneticPr fontId="1"/>
  </si>
  <si>
    <t>丹波篠山市暴力団排除条例（平成24年篠山市条例第24号）　抜粋</t>
    <phoneticPr fontId="1"/>
  </si>
  <si>
    <t>（定義）</t>
    <rPh sb="1" eb="3">
      <t>テイギ</t>
    </rPh>
    <phoneticPr fontId="1"/>
  </si>
  <si>
    <t>第２条　この条例において、次の各号に掲げる用語の意義は、当該各号に定めるところによる。
　(1)　暴力団　暴力団員による不当な行為の防止等に関する法律（平成３年法律第７７号。以下「法」という。）第２条第２号に規定する
　　　暴力団をいう。
　(2)　暴力団員　法第２条第６号に規定する暴力団員をいう。
　(3)　暴力団及び暴力団員と密接な関係を有する者　次に掲げるいずれかに該当するものをいう。
　　ア　暴力団員が役員（法第９条第１５号ロに規定する役員をいう。以下同じ。）として、又は実質的に経営に関与している事業者
　　イ　暴力団員を業務に関し監督する責任を有する者（役員を除く。以下「監督責任者」という。）として使用し、又は代理人として選
　　　任している事業者
　　ウ　次に掲げる行為をした事業者。ただし、事業者が法人である場合にあっては、役員又は監督責任者が当該行為をした事業者に
　　　限る。
　　　(ｱ)　自己若しくは自己の関係者の利益を図り、又は特定の者に損害を与える目的を持って、暴力団の威力を利用する行為
　　　(ｲ)　暴力団又は暴力団員に対して、金品その他の財産上の利益の供与をする行為
　　　(ｳ)　(ｱ)又は(ｲ)に掲げるもののほか、暴力団又は暴力団員と社会的に非難される関係を有していると認められる行為
　　エ　アからウまでのいずれかに該当する者であることを知りながら、これを相手方として下請負その他の契約を締結し、これを利用し
　　　ている事業者
　(4)　省略</t>
    <phoneticPr fontId="1"/>
  </si>
  <si>
    <t>申請日</t>
    <rPh sb="0" eb="2">
      <t>シンセイ</t>
    </rPh>
    <rPh sb="2" eb="3">
      <t>ビ</t>
    </rPh>
    <phoneticPr fontId="1"/>
  </si>
  <si>
    <t>（例） 代表取締役</t>
    <rPh sb="1" eb="2">
      <t>レイ</t>
    </rPh>
    <rPh sb="4" eb="6">
      <t>ダイヒョウ</t>
    </rPh>
    <rPh sb="6" eb="9">
      <t>トリシマリヤク</t>
    </rPh>
    <phoneticPr fontId="1"/>
  </si>
  <si>
    <t>丹波篠山市長　様</t>
    <phoneticPr fontId="1"/>
  </si>
  <si>
    <t>別添一覧表 参照</t>
    <phoneticPr fontId="1"/>
  </si>
  <si>
    <t>営業許可等証明書</t>
    <rPh sb="0" eb="2">
      <t>エイギョウ</t>
    </rPh>
    <rPh sb="2" eb="4">
      <t>キョカ</t>
    </rPh>
    <rPh sb="4" eb="5">
      <t>ナド</t>
    </rPh>
    <rPh sb="5" eb="8">
      <t>ショウメイショ</t>
    </rPh>
    <phoneticPr fontId="1"/>
  </si>
  <si>
    <t>財務諸表類（最新の１年分の決算数値がわかるもの）</t>
    <rPh sb="0" eb="2">
      <t>ザイム</t>
    </rPh>
    <rPh sb="2" eb="4">
      <t>ショヒョウ</t>
    </rPh>
    <rPh sb="4" eb="5">
      <t>ルイ</t>
    </rPh>
    <rPh sb="6" eb="8">
      <t>サイシン</t>
    </rPh>
    <rPh sb="10" eb="11">
      <t>ネン</t>
    </rPh>
    <rPh sb="11" eb="12">
      <t>ブン</t>
    </rPh>
    <rPh sb="13" eb="15">
      <t>ケッサン</t>
    </rPh>
    <rPh sb="15" eb="17">
      <t>スウチ</t>
    </rPh>
    <phoneticPr fontId="1"/>
  </si>
  <si>
    <r>
      <t>請負金額</t>
    </r>
    <r>
      <rPr>
        <sz val="8"/>
        <color theme="1"/>
        <rFont val="ＭＳ Ｐ明朝"/>
        <family val="1"/>
        <charset val="128"/>
      </rPr>
      <t xml:space="preserve">
（税込・千円）</t>
    </r>
    <rPh sb="0" eb="2">
      <t>ウケオイ</t>
    </rPh>
    <rPh sb="2" eb="4">
      <t>キンガク</t>
    </rPh>
    <rPh sb="6" eb="8">
      <t>ゼイコ</t>
    </rPh>
    <rPh sb="9" eb="11">
      <t>センエン</t>
    </rPh>
    <phoneticPr fontId="1"/>
  </si>
  <si>
    <t>また、営業許可等の更新があった場合は、必ず最新の書類（写し）をご提出下さい。</t>
    <rPh sb="3" eb="5">
      <t>エイギョウ</t>
    </rPh>
    <rPh sb="27" eb="28">
      <t>ウツ</t>
    </rPh>
    <phoneticPr fontId="1"/>
  </si>
  <si>
    <t>（物件の買入等）</t>
    <rPh sb="1" eb="3">
      <t>ブッケン</t>
    </rPh>
    <rPh sb="4" eb="6">
      <t>カイイレ</t>
    </rPh>
    <rPh sb="6" eb="7">
      <t>ナド</t>
    </rPh>
    <phoneticPr fontId="1"/>
  </si>
  <si>
    <t>受付審査票及び提出書類一覧表（物件の買入等）</t>
    <rPh sb="0" eb="2">
      <t>ウケツケ</t>
    </rPh>
    <rPh sb="2" eb="4">
      <t>シンサ</t>
    </rPh>
    <rPh sb="4" eb="5">
      <t>ヒョウ</t>
    </rPh>
    <rPh sb="5" eb="6">
      <t>オヨ</t>
    </rPh>
    <rPh sb="7" eb="9">
      <t>テイシュツ</t>
    </rPh>
    <rPh sb="9" eb="11">
      <t>ショルイ</t>
    </rPh>
    <rPh sb="11" eb="13">
      <t>イチラン</t>
    </rPh>
    <rPh sb="13" eb="14">
      <t>ヒョウ</t>
    </rPh>
    <rPh sb="15" eb="17">
      <t>ブッケン</t>
    </rPh>
    <rPh sb="18" eb="20">
      <t>カイイレ</t>
    </rPh>
    <rPh sb="20" eb="21">
      <t>ナド</t>
    </rPh>
    <phoneticPr fontId="1"/>
  </si>
  <si>
    <t>様式B-1</t>
    <rPh sb="0" eb="2">
      <t>ヨウシキ</t>
    </rPh>
    <phoneticPr fontId="1"/>
  </si>
  <si>
    <t>様式B-2</t>
    <rPh sb="0" eb="2">
      <t>ヨウシキ</t>
    </rPh>
    <phoneticPr fontId="1"/>
  </si>
  <si>
    <t>様式B-3</t>
    <rPh sb="0" eb="2">
      <t>ヨウシキ</t>
    </rPh>
    <phoneticPr fontId="1"/>
  </si>
  <si>
    <t>営業許可等調書</t>
    <rPh sb="0" eb="2">
      <t>エイギョウ</t>
    </rPh>
    <rPh sb="2" eb="4">
      <t>キョカ</t>
    </rPh>
    <rPh sb="4" eb="5">
      <t>ナド</t>
    </rPh>
    <rPh sb="5" eb="7">
      <t>チョウショ</t>
    </rPh>
    <phoneticPr fontId="1"/>
  </si>
  <si>
    <t>様式B-6</t>
    <rPh sb="0" eb="2">
      <t>ヨウシキ</t>
    </rPh>
    <phoneticPr fontId="1"/>
  </si>
  <si>
    <t>様式B-7</t>
    <rPh sb="0" eb="2">
      <t>ヨウシキ</t>
    </rPh>
    <phoneticPr fontId="1"/>
  </si>
  <si>
    <t>その他の業種に係る法的な許可等</t>
    <rPh sb="2" eb="3">
      <t>タ</t>
    </rPh>
    <rPh sb="4" eb="6">
      <t>ギョウシュ</t>
    </rPh>
    <rPh sb="7" eb="8">
      <t>カカ</t>
    </rPh>
    <rPh sb="9" eb="11">
      <t>ホウテキ</t>
    </rPh>
    <rPh sb="12" eb="14">
      <t>キョカ</t>
    </rPh>
    <rPh sb="14" eb="15">
      <t>ナド</t>
    </rPh>
    <phoneticPr fontId="1"/>
  </si>
  <si>
    <t>必須とする業種に係る法的な許可等</t>
    <rPh sb="0" eb="2">
      <t>ヒッス</t>
    </rPh>
    <rPh sb="5" eb="7">
      <t>ギョウシュ</t>
    </rPh>
    <phoneticPr fontId="1"/>
  </si>
  <si>
    <t>大分類</t>
    <rPh sb="0" eb="3">
      <t>ダイブンルイ</t>
    </rPh>
    <phoneticPr fontId="1"/>
  </si>
  <si>
    <t>取引
希望</t>
    <rPh sb="0" eb="2">
      <t>トリヒキ</t>
    </rPh>
    <rPh sb="3" eb="5">
      <t>キボウ</t>
    </rPh>
    <phoneticPr fontId="1"/>
  </si>
  <si>
    <t>コード</t>
    <phoneticPr fontId="1"/>
  </si>
  <si>
    <t>小分類</t>
    <rPh sb="0" eb="3">
      <t>ショウブンルイ</t>
    </rPh>
    <phoneticPr fontId="1"/>
  </si>
  <si>
    <t>事務用品</t>
    <rPh sb="0" eb="2">
      <t>ジム</t>
    </rPh>
    <rPh sb="2" eb="4">
      <t>ヨウヒン</t>
    </rPh>
    <phoneticPr fontId="1"/>
  </si>
  <si>
    <t>001</t>
    <phoneticPr fontId="1"/>
  </si>
  <si>
    <t>文具・用紙類</t>
  </si>
  <si>
    <t>文房具、ファイル、コピー用紙 等</t>
    <rPh sb="0" eb="3">
      <t>ブンボウグ</t>
    </rPh>
    <rPh sb="12" eb="14">
      <t>ヨウシ</t>
    </rPh>
    <rPh sb="15" eb="16">
      <t>ナド</t>
    </rPh>
    <phoneticPr fontId="1"/>
  </si>
  <si>
    <t>002</t>
    <phoneticPr fontId="1"/>
  </si>
  <si>
    <t>印章</t>
  </si>
  <si>
    <t>ゴム印、印章、印判 等</t>
    <rPh sb="2" eb="3">
      <t>シルシ</t>
    </rPh>
    <rPh sb="4" eb="6">
      <t>インショウ</t>
    </rPh>
    <rPh sb="7" eb="8">
      <t>イン</t>
    </rPh>
    <rPh sb="8" eb="9">
      <t>ハン</t>
    </rPh>
    <phoneticPr fontId="1"/>
  </si>
  <si>
    <t>003</t>
    <phoneticPr fontId="1"/>
  </si>
  <si>
    <t>家具・室内装飾</t>
  </si>
  <si>
    <t>004</t>
    <phoneticPr fontId="1"/>
  </si>
  <si>
    <t>書籍</t>
  </si>
  <si>
    <t>一般書籍、電子書籍、DVD等、教科書、絵本 等</t>
    <rPh sb="0" eb="2">
      <t>イッパン</t>
    </rPh>
    <rPh sb="2" eb="4">
      <t>ショセキ</t>
    </rPh>
    <rPh sb="5" eb="7">
      <t>デンシ</t>
    </rPh>
    <rPh sb="7" eb="9">
      <t>ショセキ</t>
    </rPh>
    <rPh sb="13" eb="14">
      <t>ナド</t>
    </rPh>
    <rPh sb="15" eb="18">
      <t>キョウカショ</t>
    </rPh>
    <rPh sb="19" eb="21">
      <t>エホン</t>
    </rPh>
    <phoneticPr fontId="1"/>
  </si>
  <si>
    <t>010</t>
    <phoneticPr fontId="1"/>
  </si>
  <si>
    <t>その他の事務用品</t>
  </si>
  <si>
    <t>011</t>
    <phoneticPr fontId="1"/>
  </si>
  <si>
    <t>コンピューター</t>
    <phoneticPr fontId="1"/>
  </si>
  <si>
    <t>パソコン、サーバー機、汎用機、無停電装置 等</t>
    <rPh sb="9" eb="10">
      <t>キ</t>
    </rPh>
    <rPh sb="11" eb="13">
      <t>ハンヨウ</t>
    </rPh>
    <rPh sb="13" eb="14">
      <t>キ</t>
    </rPh>
    <rPh sb="15" eb="18">
      <t>ムテイデン</t>
    </rPh>
    <rPh sb="18" eb="20">
      <t>ソウチ</t>
    </rPh>
    <phoneticPr fontId="1"/>
  </si>
  <si>
    <t>012</t>
    <phoneticPr fontId="1"/>
  </si>
  <si>
    <t>コンピューター関連の消耗品</t>
    <rPh sb="7" eb="9">
      <t>カンレン</t>
    </rPh>
    <rPh sb="10" eb="12">
      <t>ショウモウ</t>
    </rPh>
    <rPh sb="12" eb="13">
      <t>ヒン</t>
    </rPh>
    <phoneticPr fontId="1"/>
  </si>
  <si>
    <t>013</t>
    <phoneticPr fontId="1"/>
  </si>
  <si>
    <t>OA機器、周辺機器</t>
    <rPh sb="2" eb="4">
      <t>キキ</t>
    </rPh>
    <rPh sb="5" eb="7">
      <t>シュウヘン</t>
    </rPh>
    <rPh sb="7" eb="9">
      <t>キキ</t>
    </rPh>
    <phoneticPr fontId="1"/>
  </si>
  <si>
    <t>パソコン周辺機器、複写機、スキャナ、シュレッダー、プロジェクター、ディスプレイ、マウス、ケーブル、カメラ、テレビ 等</t>
    <rPh sb="4" eb="6">
      <t>シュウヘン</t>
    </rPh>
    <rPh sb="6" eb="8">
      <t>キキ</t>
    </rPh>
    <rPh sb="9" eb="12">
      <t>フクシャキ</t>
    </rPh>
    <phoneticPr fontId="1"/>
  </si>
  <si>
    <t>014</t>
    <phoneticPr fontId="1"/>
  </si>
  <si>
    <t>家庭用電気製品</t>
    <rPh sb="0" eb="3">
      <t>カテイヨウ</t>
    </rPh>
    <rPh sb="3" eb="5">
      <t>デンキ</t>
    </rPh>
    <rPh sb="5" eb="7">
      <t>セイヒン</t>
    </rPh>
    <phoneticPr fontId="1"/>
  </si>
  <si>
    <t>空気清浄機、加湿器、冷凍・冷蔵庫、照明器具、蛍光灯、乾電池 等</t>
    <rPh sb="0" eb="2">
      <t>クウキ</t>
    </rPh>
    <rPh sb="2" eb="5">
      <t>セイジョウキ</t>
    </rPh>
    <rPh sb="6" eb="8">
      <t>カシツ</t>
    </rPh>
    <rPh sb="8" eb="9">
      <t>キ</t>
    </rPh>
    <rPh sb="10" eb="12">
      <t>レイトウ</t>
    </rPh>
    <rPh sb="13" eb="16">
      <t>レイゾウコ</t>
    </rPh>
    <rPh sb="17" eb="19">
      <t>ショウメイ</t>
    </rPh>
    <rPh sb="19" eb="21">
      <t>キグ</t>
    </rPh>
    <rPh sb="22" eb="25">
      <t>ケイコウトウ</t>
    </rPh>
    <rPh sb="26" eb="29">
      <t>カンデンチ</t>
    </rPh>
    <phoneticPr fontId="1"/>
  </si>
  <si>
    <t>015</t>
    <phoneticPr fontId="1"/>
  </si>
  <si>
    <t>通信用機具</t>
    <rPh sb="0" eb="3">
      <t>ツウシンヨウ</t>
    </rPh>
    <rPh sb="3" eb="5">
      <t>キグ</t>
    </rPh>
    <rPh sb="4" eb="5">
      <t>グ</t>
    </rPh>
    <phoneticPr fontId="1"/>
  </si>
  <si>
    <t>無線、通信用機器、電話、監視カメラ 等</t>
    <rPh sb="0" eb="2">
      <t>ムセン</t>
    </rPh>
    <rPh sb="3" eb="5">
      <t>ツウシン</t>
    </rPh>
    <rPh sb="5" eb="6">
      <t>ヨウ</t>
    </rPh>
    <rPh sb="6" eb="8">
      <t>キキ</t>
    </rPh>
    <rPh sb="9" eb="11">
      <t>デンワ</t>
    </rPh>
    <rPh sb="12" eb="14">
      <t>カンシ</t>
    </rPh>
    <phoneticPr fontId="1"/>
  </si>
  <si>
    <t>020</t>
    <phoneticPr fontId="1"/>
  </si>
  <si>
    <t>その他の家電・OA機器</t>
  </si>
  <si>
    <t>021</t>
    <phoneticPr fontId="1"/>
  </si>
  <si>
    <t>医療用機械器具</t>
  </si>
  <si>
    <t>診療用、手術用、臨床用、検査用、血圧計、AED、心肺蘇生法訓練用人体モデル 等</t>
    <rPh sb="0" eb="3">
      <t>シンリョウヨウ</t>
    </rPh>
    <rPh sb="4" eb="7">
      <t>シュジュツヨウ</t>
    </rPh>
    <rPh sb="8" eb="11">
      <t>リンショウヨウ</t>
    </rPh>
    <rPh sb="12" eb="15">
      <t>ケンサヨウ</t>
    </rPh>
    <rPh sb="16" eb="19">
      <t>ケツアツケイ</t>
    </rPh>
    <phoneticPr fontId="1"/>
  </si>
  <si>
    <t>022</t>
    <phoneticPr fontId="1"/>
  </si>
  <si>
    <t>計測・理化学機器</t>
  </si>
  <si>
    <t>計測器、化学分析装置、光学機械機器、工業計器、測量機器 等</t>
    <rPh sb="0" eb="3">
      <t>ケイソクキ</t>
    </rPh>
    <rPh sb="4" eb="6">
      <t>カガク</t>
    </rPh>
    <rPh sb="6" eb="8">
      <t>ブンセキ</t>
    </rPh>
    <rPh sb="8" eb="10">
      <t>ソウチ</t>
    </rPh>
    <rPh sb="11" eb="13">
      <t>コウガク</t>
    </rPh>
    <rPh sb="13" eb="15">
      <t>キカイ</t>
    </rPh>
    <rPh sb="15" eb="17">
      <t>キキ</t>
    </rPh>
    <rPh sb="18" eb="20">
      <t>コウギョウ</t>
    </rPh>
    <rPh sb="20" eb="22">
      <t>ケイキ</t>
    </rPh>
    <rPh sb="23" eb="25">
      <t>ソクリョウ</t>
    </rPh>
    <rPh sb="25" eb="27">
      <t>キキ</t>
    </rPh>
    <phoneticPr fontId="1"/>
  </si>
  <si>
    <t>023</t>
    <phoneticPr fontId="1"/>
  </si>
  <si>
    <t>工作用機械器具</t>
    <rPh sb="0" eb="3">
      <t>コウサクヨウ</t>
    </rPh>
    <rPh sb="3" eb="5">
      <t>キカイ</t>
    </rPh>
    <rPh sb="5" eb="7">
      <t>キグ</t>
    </rPh>
    <phoneticPr fontId="1"/>
  </si>
  <si>
    <t>旋盤、研削盤、切断機、木工機械、電動工具、溶接機 等</t>
    <rPh sb="0" eb="2">
      <t>センバン</t>
    </rPh>
    <rPh sb="3" eb="6">
      <t>ケンサクバン</t>
    </rPh>
    <rPh sb="7" eb="10">
      <t>セツダンキ</t>
    </rPh>
    <rPh sb="11" eb="13">
      <t>モッコウ</t>
    </rPh>
    <rPh sb="13" eb="15">
      <t>キカイ</t>
    </rPh>
    <rPh sb="16" eb="18">
      <t>デンドウ</t>
    </rPh>
    <rPh sb="18" eb="20">
      <t>コウグ</t>
    </rPh>
    <rPh sb="21" eb="23">
      <t>ヨウセツ</t>
    </rPh>
    <rPh sb="23" eb="24">
      <t>キ</t>
    </rPh>
    <phoneticPr fontId="1"/>
  </si>
  <si>
    <t>024</t>
    <phoneticPr fontId="1"/>
  </si>
  <si>
    <t>大型空調機、ベルトコンベア、高圧洗浄機、ポンプ、太陽光発電、発電機 等</t>
    <rPh sb="24" eb="27">
      <t>タイヨウコウ</t>
    </rPh>
    <rPh sb="27" eb="29">
      <t>ハツデン</t>
    </rPh>
    <rPh sb="30" eb="33">
      <t>ハツデンキ</t>
    </rPh>
    <phoneticPr fontId="1"/>
  </si>
  <si>
    <t>025</t>
    <phoneticPr fontId="1"/>
  </si>
  <si>
    <t>厨房用機械器具</t>
  </si>
  <si>
    <t>調理台、調理機、ガス湯沸器、食器洗浄機、業務用冷蔵・冷凍庫 等</t>
    <rPh sb="0" eb="2">
      <t>チョウリ</t>
    </rPh>
    <rPh sb="2" eb="3">
      <t>ダイ</t>
    </rPh>
    <rPh sb="4" eb="6">
      <t>チョウリ</t>
    </rPh>
    <rPh sb="6" eb="7">
      <t>キ</t>
    </rPh>
    <rPh sb="10" eb="12">
      <t>ユワ</t>
    </rPh>
    <rPh sb="12" eb="13">
      <t>キ</t>
    </rPh>
    <rPh sb="14" eb="16">
      <t>ショッキ</t>
    </rPh>
    <rPh sb="16" eb="18">
      <t>センジョウ</t>
    </rPh>
    <rPh sb="18" eb="19">
      <t>キ</t>
    </rPh>
    <rPh sb="20" eb="23">
      <t>ギョウムヨウ</t>
    </rPh>
    <rPh sb="23" eb="25">
      <t>レイゾウ</t>
    </rPh>
    <rPh sb="26" eb="29">
      <t>レイトウコ</t>
    </rPh>
    <phoneticPr fontId="1"/>
  </si>
  <si>
    <t>026</t>
    <phoneticPr fontId="1"/>
  </si>
  <si>
    <t>上下水道用機械器具</t>
  </si>
  <si>
    <t>水道メーター、仕切弁、逆支弁、消火栓 等</t>
    <rPh sb="0" eb="2">
      <t>スイドウ</t>
    </rPh>
    <rPh sb="7" eb="10">
      <t>シキリベン</t>
    </rPh>
    <rPh sb="11" eb="12">
      <t>ギャク</t>
    </rPh>
    <rPh sb="12" eb="14">
      <t>シベン</t>
    </rPh>
    <rPh sb="15" eb="18">
      <t>ショウカセン</t>
    </rPh>
    <phoneticPr fontId="1"/>
  </si>
  <si>
    <t>027</t>
    <phoneticPr fontId="1"/>
  </si>
  <si>
    <t>放送機器、スピーカー、照明・音響設備、防音設備 等</t>
    <rPh sb="0" eb="2">
      <t>ホウソウ</t>
    </rPh>
    <rPh sb="2" eb="4">
      <t>キキ</t>
    </rPh>
    <rPh sb="11" eb="13">
      <t>ショウメイ</t>
    </rPh>
    <rPh sb="14" eb="16">
      <t>オンキョウ</t>
    </rPh>
    <rPh sb="16" eb="18">
      <t>セツビ</t>
    </rPh>
    <rPh sb="19" eb="21">
      <t>ボウオン</t>
    </rPh>
    <rPh sb="21" eb="23">
      <t>セツビ</t>
    </rPh>
    <phoneticPr fontId="1"/>
  </si>
  <si>
    <t>028</t>
    <phoneticPr fontId="1"/>
  </si>
  <si>
    <t>農林業関連機器</t>
  </si>
  <si>
    <t>チェーンソー、除草剤、獣害対策用電気柵 等</t>
    <rPh sb="7" eb="10">
      <t>ジョソウザイ</t>
    </rPh>
    <rPh sb="11" eb="13">
      <t>ジュウガイ</t>
    </rPh>
    <rPh sb="13" eb="16">
      <t>タイサクヨウ</t>
    </rPh>
    <rPh sb="16" eb="18">
      <t>デンキ</t>
    </rPh>
    <rPh sb="18" eb="19">
      <t>サク</t>
    </rPh>
    <phoneticPr fontId="1"/>
  </si>
  <si>
    <t>029</t>
    <phoneticPr fontId="1"/>
  </si>
  <si>
    <t>介護用機械器具</t>
    <rPh sb="0" eb="3">
      <t>カイゴヨウ</t>
    </rPh>
    <rPh sb="3" eb="5">
      <t>キカイ</t>
    </rPh>
    <rPh sb="5" eb="7">
      <t>キグ</t>
    </rPh>
    <phoneticPr fontId="1"/>
  </si>
  <si>
    <t>030</t>
    <phoneticPr fontId="1"/>
  </si>
  <si>
    <t>建設機械</t>
    <rPh sb="0" eb="2">
      <t>ケンセツ</t>
    </rPh>
    <rPh sb="2" eb="4">
      <t>キカイ</t>
    </rPh>
    <phoneticPr fontId="1"/>
  </si>
  <si>
    <t>031</t>
    <phoneticPr fontId="1"/>
  </si>
  <si>
    <t>その他の業務用機械器具</t>
    <rPh sb="4" eb="7">
      <t>ギョウムヨウ</t>
    </rPh>
    <phoneticPr fontId="1"/>
  </si>
  <si>
    <t>消防・防災</t>
    <phoneticPr fontId="1"/>
  </si>
  <si>
    <t>035</t>
    <phoneticPr fontId="1"/>
  </si>
  <si>
    <t>消防関連器具</t>
  </si>
  <si>
    <t>ホース、消火器、消防ポンプ 等</t>
    <rPh sb="4" eb="7">
      <t>ショウカキ</t>
    </rPh>
    <rPh sb="8" eb="10">
      <t>ショウボウ</t>
    </rPh>
    <phoneticPr fontId="1"/>
  </si>
  <si>
    <t>036</t>
    <phoneticPr fontId="1"/>
  </si>
  <si>
    <t>消防用衣料品</t>
  </si>
  <si>
    <t>制服、活動福、救助服、アポロキャップ 等</t>
    <rPh sb="0" eb="2">
      <t>セイフク</t>
    </rPh>
    <rPh sb="3" eb="5">
      <t>カツドウ</t>
    </rPh>
    <rPh sb="5" eb="6">
      <t>フク</t>
    </rPh>
    <rPh sb="7" eb="9">
      <t>キュウジョ</t>
    </rPh>
    <rPh sb="9" eb="10">
      <t>フク</t>
    </rPh>
    <phoneticPr fontId="1"/>
  </si>
  <si>
    <t>037</t>
    <phoneticPr fontId="1"/>
  </si>
  <si>
    <t>防災関連用品</t>
  </si>
  <si>
    <t>災害用テント、プレハブ住宅、仮設トイレ 等</t>
    <rPh sb="0" eb="3">
      <t>サイガイヨウ</t>
    </rPh>
    <rPh sb="11" eb="13">
      <t>ジュウタク</t>
    </rPh>
    <rPh sb="14" eb="16">
      <t>カセツ</t>
    </rPh>
    <phoneticPr fontId="1"/>
  </si>
  <si>
    <t>041</t>
    <phoneticPr fontId="1"/>
  </si>
  <si>
    <t>軽・普通自動車の販売</t>
    <rPh sb="0" eb="1">
      <t>ケイ</t>
    </rPh>
    <rPh sb="2" eb="4">
      <t>フツウ</t>
    </rPh>
    <rPh sb="4" eb="7">
      <t>ジドウシャ</t>
    </rPh>
    <rPh sb="8" eb="10">
      <t>ハンバイ</t>
    </rPh>
    <phoneticPr fontId="1"/>
  </si>
  <si>
    <t>普通乗用自動車、貨物自動車、福祉車両 等</t>
    <rPh sb="0" eb="2">
      <t>フツウ</t>
    </rPh>
    <rPh sb="2" eb="4">
      <t>ジョウヨウ</t>
    </rPh>
    <rPh sb="4" eb="7">
      <t>ジドウシャ</t>
    </rPh>
    <rPh sb="8" eb="10">
      <t>カモツ</t>
    </rPh>
    <rPh sb="10" eb="13">
      <t>ジドウシャ</t>
    </rPh>
    <rPh sb="14" eb="16">
      <t>フクシ</t>
    </rPh>
    <rPh sb="16" eb="18">
      <t>シャリョウ</t>
    </rPh>
    <phoneticPr fontId="1"/>
  </si>
  <si>
    <t>●</t>
    <phoneticPr fontId="1"/>
  </si>
  <si>
    <t>042</t>
    <phoneticPr fontId="1"/>
  </si>
  <si>
    <t>バスの販売</t>
    <rPh sb="3" eb="5">
      <t>ハンバイ</t>
    </rPh>
    <phoneticPr fontId="1"/>
  </si>
  <si>
    <t>大型・中型バス、マイクロバス 等</t>
    <rPh sb="3" eb="5">
      <t>チュウガタ</t>
    </rPh>
    <phoneticPr fontId="1"/>
  </si>
  <si>
    <t>043</t>
    <phoneticPr fontId="1"/>
  </si>
  <si>
    <t>消防関連車両の販売</t>
    <rPh sb="0" eb="2">
      <t>ショウボウ</t>
    </rPh>
    <rPh sb="2" eb="4">
      <t>カンレン</t>
    </rPh>
    <rPh sb="4" eb="6">
      <t>シャリョウ</t>
    </rPh>
    <rPh sb="7" eb="9">
      <t>ハンバイ</t>
    </rPh>
    <phoneticPr fontId="1"/>
  </si>
  <si>
    <t>消防ポンプ自動車、化学消防車、救急車、消防関連車両の義装 等</t>
    <rPh sb="0" eb="2">
      <t>ショウボウ</t>
    </rPh>
    <rPh sb="5" eb="8">
      <t>ジドウシャ</t>
    </rPh>
    <rPh sb="9" eb="11">
      <t>カガク</t>
    </rPh>
    <rPh sb="11" eb="14">
      <t>ショウボウシャ</t>
    </rPh>
    <rPh sb="15" eb="18">
      <t>キュウキュウシャ</t>
    </rPh>
    <rPh sb="19" eb="21">
      <t>ショウボウ</t>
    </rPh>
    <rPh sb="21" eb="23">
      <t>カンレン</t>
    </rPh>
    <rPh sb="23" eb="25">
      <t>シャリョウ</t>
    </rPh>
    <rPh sb="26" eb="27">
      <t>タダシ</t>
    </rPh>
    <rPh sb="27" eb="28">
      <t>ソウ</t>
    </rPh>
    <phoneticPr fontId="1"/>
  </si>
  <si>
    <t>044</t>
    <phoneticPr fontId="1"/>
  </si>
  <si>
    <t>特装車両の販売</t>
    <rPh sb="0" eb="1">
      <t>トク</t>
    </rPh>
    <rPh sb="1" eb="2">
      <t>ソウ</t>
    </rPh>
    <rPh sb="2" eb="4">
      <t>シャリョウ</t>
    </rPh>
    <rPh sb="5" eb="7">
      <t>ハンバイ</t>
    </rPh>
    <phoneticPr fontId="1"/>
  </si>
  <si>
    <t>パッカー車、バキューム車、特装車両の義装 等</t>
    <rPh sb="4" eb="5">
      <t>クルマ</t>
    </rPh>
    <rPh sb="11" eb="12">
      <t>クルマ</t>
    </rPh>
    <rPh sb="13" eb="15">
      <t>トクソウ</t>
    </rPh>
    <phoneticPr fontId="1"/>
  </si>
  <si>
    <t>045</t>
    <phoneticPr fontId="1"/>
  </si>
  <si>
    <t>バイクの販売</t>
    <rPh sb="4" eb="6">
      <t>ハンバイ</t>
    </rPh>
    <phoneticPr fontId="1"/>
  </si>
  <si>
    <t>二輪自動車</t>
    <rPh sb="0" eb="2">
      <t>ニリン</t>
    </rPh>
    <rPh sb="2" eb="5">
      <t>ジドウシャ</t>
    </rPh>
    <phoneticPr fontId="1"/>
  </si>
  <si>
    <t>046</t>
    <phoneticPr fontId="1"/>
  </si>
  <si>
    <t>自転車、自動車関連用品・部品の販売</t>
    <rPh sb="0" eb="3">
      <t>ジテンシャ</t>
    </rPh>
    <rPh sb="4" eb="7">
      <t>ジドウシャ</t>
    </rPh>
    <rPh sb="7" eb="9">
      <t>カンレン</t>
    </rPh>
    <rPh sb="9" eb="11">
      <t>ヨウヒン</t>
    </rPh>
    <rPh sb="12" eb="14">
      <t>ブヒン</t>
    </rPh>
    <rPh sb="15" eb="17">
      <t>ハンバイ</t>
    </rPh>
    <phoneticPr fontId="1"/>
  </si>
  <si>
    <t>自転車、タイヤ、バッテリー、エンジンオイル、各種消耗品 等</t>
    <rPh sb="0" eb="3">
      <t>ジテンシャ</t>
    </rPh>
    <rPh sb="22" eb="24">
      <t>カクシュ</t>
    </rPh>
    <rPh sb="24" eb="27">
      <t>ショウモウヒン</t>
    </rPh>
    <phoneticPr fontId="1"/>
  </si>
  <si>
    <t>047</t>
    <phoneticPr fontId="1"/>
  </si>
  <si>
    <t>中古車全般の取り扱い</t>
    <rPh sb="0" eb="3">
      <t>チュウコシャ</t>
    </rPh>
    <rPh sb="3" eb="5">
      <t>ゼンパン</t>
    </rPh>
    <rPh sb="6" eb="7">
      <t>ト</t>
    </rPh>
    <rPh sb="8" eb="9">
      <t>アツカ</t>
    </rPh>
    <phoneticPr fontId="1"/>
  </si>
  <si>
    <t>中古車全般の販売・買取</t>
    <rPh sb="0" eb="3">
      <t>チュウコシャ</t>
    </rPh>
    <rPh sb="3" eb="5">
      <t>ゼンパン</t>
    </rPh>
    <rPh sb="6" eb="8">
      <t>ハンバイ</t>
    </rPh>
    <rPh sb="9" eb="11">
      <t>カイトリ</t>
    </rPh>
    <phoneticPr fontId="1"/>
  </si>
  <si>
    <t>051</t>
    <phoneticPr fontId="1"/>
  </si>
  <si>
    <t>軽・普通自動車の整備</t>
    <rPh sb="0" eb="1">
      <t>ケイ</t>
    </rPh>
    <rPh sb="2" eb="4">
      <t>フツウ</t>
    </rPh>
    <rPh sb="4" eb="7">
      <t>ジドウシャ</t>
    </rPh>
    <rPh sb="8" eb="10">
      <t>セイビ</t>
    </rPh>
    <phoneticPr fontId="1"/>
  </si>
  <si>
    <t>小型自動車、普通乗用自動車、貨物自動車の車検・整備</t>
    <rPh sb="0" eb="2">
      <t>コガタ</t>
    </rPh>
    <rPh sb="2" eb="5">
      <t>ジドウシャ</t>
    </rPh>
    <rPh sb="6" eb="8">
      <t>フツウ</t>
    </rPh>
    <rPh sb="8" eb="10">
      <t>ジョウヨウ</t>
    </rPh>
    <rPh sb="10" eb="13">
      <t>ジドウシャ</t>
    </rPh>
    <rPh sb="14" eb="16">
      <t>カモツ</t>
    </rPh>
    <rPh sb="16" eb="19">
      <t>ジドウシャ</t>
    </rPh>
    <rPh sb="20" eb="22">
      <t>シャケン</t>
    </rPh>
    <rPh sb="23" eb="25">
      <t>セイビ</t>
    </rPh>
    <phoneticPr fontId="1"/>
  </si>
  <si>
    <t>052</t>
    <phoneticPr fontId="1"/>
  </si>
  <si>
    <t>バスの整備</t>
    <rPh sb="3" eb="5">
      <t>セイビ</t>
    </rPh>
    <phoneticPr fontId="1"/>
  </si>
  <si>
    <t>バスの車検・整備</t>
    <rPh sb="3" eb="5">
      <t>シャケン</t>
    </rPh>
    <rPh sb="6" eb="8">
      <t>セイビ</t>
    </rPh>
    <phoneticPr fontId="1"/>
  </si>
  <si>
    <t>053</t>
    <phoneticPr fontId="1"/>
  </si>
  <si>
    <t>特殊車両の整備</t>
    <phoneticPr fontId="1"/>
  </si>
  <si>
    <t>消防関連車両・特装車両の車検・整備</t>
    <rPh sb="0" eb="2">
      <t>ショウボウ</t>
    </rPh>
    <rPh sb="2" eb="4">
      <t>カンレン</t>
    </rPh>
    <rPh sb="4" eb="6">
      <t>シャリョウ</t>
    </rPh>
    <rPh sb="7" eb="9">
      <t>トクソウ</t>
    </rPh>
    <rPh sb="9" eb="11">
      <t>シャリョウ</t>
    </rPh>
    <phoneticPr fontId="1"/>
  </si>
  <si>
    <t>縫製</t>
    <rPh sb="0" eb="2">
      <t>ホウセイ</t>
    </rPh>
    <phoneticPr fontId="1"/>
  </si>
  <si>
    <t>056</t>
    <phoneticPr fontId="1"/>
  </si>
  <si>
    <t>事務服、作業服、白衣、帽子 等</t>
    <rPh sb="0" eb="2">
      <t>ジム</t>
    </rPh>
    <rPh sb="2" eb="3">
      <t>フク</t>
    </rPh>
    <rPh sb="4" eb="7">
      <t>サギョウフク</t>
    </rPh>
    <rPh sb="8" eb="10">
      <t>ハクイ</t>
    </rPh>
    <rPh sb="11" eb="13">
      <t>ボウシ</t>
    </rPh>
    <phoneticPr fontId="1"/>
  </si>
  <si>
    <t>057</t>
    <phoneticPr fontId="1"/>
  </si>
  <si>
    <t>ゴム・皮革</t>
  </si>
  <si>
    <t>靴、かばん、手袋、雨衣、傘 等</t>
    <rPh sb="0" eb="1">
      <t>クツ</t>
    </rPh>
    <rPh sb="6" eb="8">
      <t>テブクロ</t>
    </rPh>
    <rPh sb="9" eb="11">
      <t>アマイ</t>
    </rPh>
    <rPh sb="12" eb="13">
      <t>カサ</t>
    </rPh>
    <phoneticPr fontId="1"/>
  </si>
  <si>
    <t>058</t>
    <phoneticPr fontId="1"/>
  </si>
  <si>
    <t>帆布</t>
  </si>
  <si>
    <t>イベント用テント、シート 等</t>
    <rPh sb="4" eb="5">
      <t>ヨウ</t>
    </rPh>
    <phoneticPr fontId="1"/>
  </si>
  <si>
    <t>059</t>
    <phoneticPr fontId="1"/>
  </si>
  <si>
    <t>寝具</t>
  </si>
  <si>
    <t>寝具、タオル、肌着 等</t>
    <rPh sb="0" eb="2">
      <t>シング</t>
    </rPh>
    <rPh sb="7" eb="9">
      <t>ハダギ</t>
    </rPh>
    <phoneticPr fontId="1"/>
  </si>
  <si>
    <t>060</t>
    <phoneticPr fontId="1"/>
  </si>
  <si>
    <t>その他の縫製</t>
  </si>
  <si>
    <t>061</t>
    <phoneticPr fontId="1"/>
  </si>
  <si>
    <t>医療用薬品</t>
  </si>
  <si>
    <t>医薬品、医療用品、衛生材料、ワクチン 等</t>
    <rPh sb="0" eb="3">
      <t>イヤクヒン</t>
    </rPh>
    <rPh sb="4" eb="6">
      <t>イリョウ</t>
    </rPh>
    <rPh sb="6" eb="8">
      <t>ヨウヒン</t>
    </rPh>
    <rPh sb="9" eb="11">
      <t>エイセイ</t>
    </rPh>
    <rPh sb="11" eb="13">
      <t>ザイリョウ</t>
    </rPh>
    <phoneticPr fontId="1"/>
  </si>
  <si>
    <t>062</t>
    <phoneticPr fontId="1"/>
  </si>
  <si>
    <t>防虫剤、殺菌剤、農薬、動物用薬品 等</t>
    <rPh sb="0" eb="3">
      <t>ボウチュウザイ</t>
    </rPh>
    <rPh sb="4" eb="7">
      <t>サッキンザイ</t>
    </rPh>
    <rPh sb="8" eb="10">
      <t>ノウヤク</t>
    </rPh>
    <rPh sb="11" eb="14">
      <t>ドウブツヨウ</t>
    </rPh>
    <rPh sb="14" eb="16">
      <t>ヤクヒン</t>
    </rPh>
    <phoneticPr fontId="1"/>
  </si>
  <si>
    <t>063</t>
    <phoneticPr fontId="1"/>
  </si>
  <si>
    <t>脱臭剤、試薬、凝集剤、活性炭、水処理剤 等</t>
    <rPh sb="0" eb="3">
      <t>ダッシュウザイ</t>
    </rPh>
    <rPh sb="4" eb="6">
      <t>シヤク</t>
    </rPh>
    <rPh sb="7" eb="9">
      <t>ギョウシュウ</t>
    </rPh>
    <rPh sb="9" eb="10">
      <t>ザイ</t>
    </rPh>
    <rPh sb="11" eb="14">
      <t>カッセイタン</t>
    </rPh>
    <rPh sb="15" eb="16">
      <t>ミズ</t>
    </rPh>
    <rPh sb="16" eb="18">
      <t>ショリ</t>
    </rPh>
    <rPh sb="18" eb="19">
      <t>ザイ</t>
    </rPh>
    <phoneticPr fontId="1"/>
  </si>
  <si>
    <t>064</t>
    <phoneticPr fontId="1"/>
  </si>
  <si>
    <t>070</t>
    <phoneticPr fontId="1"/>
  </si>
  <si>
    <t>その他の薬品</t>
    <rPh sb="2" eb="3">
      <t>タ</t>
    </rPh>
    <rPh sb="4" eb="6">
      <t>ヤクヒン</t>
    </rPh>
    <phoneticPr fontId="1"/>
  </si>
  <si>
    <t>071</t>
    <phoneticPr fontId="1"/>
  </si>
  <si>
    <t>ガソリン・軽油</t>
    <rPh sb="5" eb="7">
      <t>ケイユ</t>
    </rPh>
    <phoneticPr fontId="1"/>
  </si>
  <si>
    <t>072</t>
    <phoneticPr fontId="1"/>
  </si>
  <si>
    <t>灯油・重油</t>
  </si>
  <si>
    <t>073</t>
    <phoneticPr fontId="1"/>
  </si>
  <si>
    <t>074</t>
    <phoneticPr fontId="1"/>
  </si>
  <si>
    <t>都市ガス、家庭用・自動車用LPガス 等</t>
    <rPh sb="0" eb="2">
      <t>トシ</t>
    </rPh>
    <rPh sb="5" eb="8">
      <t>カテイヨウ</t>
    </rPh>
    <rPh sb="9" eb="13">
      <t>ジドウシャヨウ</t>
    </rPh>
    <phoneticPr fontId="1"/>
  </si>
  <si>
    <t>075</t>
    <phoneticPr fontId="1"/>
  </si>
  <si>
    <t>医療用・工業用高圧ガス 等</t>
    <rPh sb="0" eb="3">
      <t>イリョウヨウ</t>
    </rPh>
    <rPh sb="4" eb="6">
      <t>コウギョウ</t>
    </rPh>
    <rPh sb="6" eb="7">
      <t>ヨウ</t>
    </rPh>
    <rPh sb="7" eb="9">
      <t>コウアツ</t>
    </rPh>
    <phoneticPr fontId="1"/>
  </si>
  <si>
    <t>076</t>
    <phoneticPr fontId="1"/>
  </si>
  <si>
    <t>電気小売、電気プロバイダ 等</t>
    <rPh sb="0" eb="2">
      <t>デンキ</t>
    </rPh>
    <rPh sb="2" eb="4">
      <t>コウ</t>
    </rPh>
    <rPh sb="5" eb="7">
      <t>デンキ</t>
    </rPh>
    <phoneticPr fontId="1"/>
  </si>
  <si>
    <t>080</t>
    <phoneticPr fontId="1"/>
  </si>
  <si>
    <t>その他の燃料</t>
    <rPh sb="2" eb="3">
      <t>タ</t>
    </rPh>
    <rPh sb="4" eb="6">
      <t>ネンリョウ</t>
    </rPh>
    <phoneticPr fontId="1"/>
  </si>
  <si>
    <t>※「燃料の配達」は役務・サービスの提供</t>
    <rPh sb="2" eb="4">
      <t>ネンリョウ</t>
    </rPh>
    <rPh sb="5" eb="7">
      <t>ハイタツ</t>
    </rPh>
    <rPh sb="9" eb="11">
      <t>エキム</t>
    </rPh>
    <rPh sb="17" eb="19">
      <t>テイキョウ</t>
    </rPh>
    <phoneticPr fontId="1"/>
  </si>
  <si>
    <t>081</t>
    <phoneticPr fontId="1"/>
  </si>
  <si>
    <t>各種刊行物、ポスター、封筒、名刺　等</t>
    <rPh sb="0" eb="2">
      <t>カクシュ</t>
    </rPh>
    <rPh sb="2" eb="5">
      <t>カンコウブツ</t>
    </rPh>
    <rPh sb="11" eb="13">
      <t>フウトウ</t>
    </rPh>
    <rPh sb="14" eb="16">
      <t>メイシ</t>
    </rPh>
    <rPh sb="17" eb="18">
      <t>ナド</t>
    </rPh>
    <phoneticPr fontId="1"/>
  </si>
  <si>
    <t>082</t>
    <phoneticPr fontId="1"/>
  </si>
  <si>
    <t>シール、ステッカー、CD・DVD、衣服 等</t>
    <rPh sb="17" eb="19">
      <t>イフク</t>
    </rPh>
    <phoneticPr fontId="1"/>
  </si>
  <si>
    <t>083</t>
    <phoneticPr fontId="1"/>
  </si>
  <si>
    <t>地図、青写真</t>
    <rPh sb="0" eb="2">
      <t>チズ</t>
    </rPh>
    <rPh sb="3" eb="4">
      <t>アオ</t>
    </rPh>
    <rPh sb="4" eb="6">
      <t>ジャシン</t>
    </rPh>
    <phoneticPr fontId="1"/>
  </si>
  <si>
    <t>地図、航空写真、青写真 等</t>
    <rPh sb="0" eb="2">
      <t>チズ</t>
    </rPh>
    <rPh sb="3" eb="5">
      <t>コウクウ</t>
    </rPh>
    <rPh sb="5" eb="7">
      <t>シャシン</t>
    </rPh>
    <rPh sb="8" eb="9">
      <t>アオ</t>
    </rPh>
    <rPh sb="9" eb="11">
      <t>ジャシン</t>
    </rPh>
    <phoneticPr fontId="1"/>
  </si>
  <si>
    <t>084</t>
    <phoneticPr fontId="1"/>
  </si>
  <si>
    <t>その他の印刷物の作成</t>
    <rPh sb="2" eb="3">
      <t>タ</t>
    </rPh>
    <rPh sb="4" eb="7">
      <t>インサツブツ</t>
    </rPh>
    <rPh sb="8" eb="10">
      <t>サクセイ</t>
    </rPh>
    <phoneticPr fontId="1"/>
  </si>
  <si>
    <t>マイクロフィルム 等</t>
    <rPh sb="9" eb="10">
      <t>ナド</t>
    </rPh>
    <phoneticPr fontId="1"/>
  </si>
  <si>
    <t>資材</t>
    <rPh sb="0" eb="2">
      <t>シザイ</t>
    </rPh>
    <phoneticPr fontId="1"/>
  </si>
  <si>
    <t>091</t>
    <phoneticPr fontId="1"/>
  </si>
  <si>
    <t>砂、砂利、コンクリート製品、セメント、アスファルト舗装材、レンガ、陶管、タイル 等</t>
    <rPh sb="0" eb="1">
      <t>スナ</t>
    </rPh>
    <rPh sb="2" eb="4">
      <t>ジャリ</t>
    </rPh>
    <rPh sb="11" eb="13">
      <t>セイヒン</t>
    </rPh>
    <rPh sb="25" eb="27">
      <t>ホソウ</t>
    </rPh>
    <rPh sb="27" eb="28">
      <t>ザイ</t>
    </rPh>
    <rPh sb="33" eb="35">
      <t>トウカン</t>
    </rPh>
    <phoneticPr fontId="1"/>
  </si>
  <si>
    <t>092</t>
    <phoneticPr fontId="1"/>
  </si>
  <si>
    <t>木材、木杭、竹材、合板、丸太 等</t>
    <rPh sb="0" eb="2">
      <t>モクザイ</t>
    </rPh>
    <rPh sb="3" eb="4">
      <t>キ</t>
    </rPh>
    <rPh sb="4" eb="5">
      <t>クイ</t>
    </rPh>
    <rPh sb="6" eb="7">
      <t>タケ</t>
    </rPh>
    <rPh sb="7" eb="8">
      <t>ザイ</t>
    </rPh>
    <rPh sb="9" eb="11">
      <t>ゴウバン</t>
    </rPh>
    <rPh sb="12" eb="14">
      <t>マルタ</t>
    </rPh>
    <phoneticPr fontId="1"/>
  </si>
  <si>
    <t>093</t>
    <phoneticPr fontId="1"/>
  </si>
  <si>
    <t>鉄鋼・塩ビ</t>
  </si>
  <si>
    <t>上下水道用管材、マンホール蓋、フェンス、塩ビ管 等</t>
    <rPh sb="0" eb="2">
      <t>ジョウゲ</t>
    </rPh>
    <rPh sb="2" eb="5">
      <t>スイドウヨウ</t>
    </rPh>
    <rPh sb="5" eb="7">
      <t>カンザイ</t>
    </rPh>
    <rPh sb="13" eb="14">
      <t>フタ</t>
    </rPh>
    <rPh sb="20" eb="21">
      <t>エン</t>
    </rPh>
    <rPh sb="22" eb="23">
      <t>カン</t>
    </rPh>
    <phoneticPr fontId="1"/>
  </si>
  <si>
    <t>094</t>
    <phoneticPr fontId="1"/>
  </si>
  <si>
    <t>建具・畳</t>
  </si>
  <si>
    <t>アルミサッシ、畳、ガラス、表具 等</t>
    <rPh sb="7" eb="8">
      <t>タタミ</t>
    </rPh>
    <rPh sb="13" eb="15">
      <t>ヒョウグ</t>
    </rPh>
    <phoneticPr fontId="1"/>
  </si>
  <si>
    <t>095</t>
    <phoneticPr fontId="1"/>
  </si>
  <si>
    <t>塗料</t>
  </si>
  <si>
    <t>ペンキ、防錆材 等</t>
    <rPh sb="4" eb="6">
      <t>ボウサビ</t>
    </rPh>
    <rPh sb="6" eb="7">
      <t>ザイ</t>
    </rPh>
    <phoneticPr fontId="1"/>
  </si>
  <si>
    <t>096</t>
    <phoneticPr fontId="1"/>
  </si>
  <si>
    <t>園芸</t>
  </si>
  <si>
    <t>植木、種苗、肥料、鉢、生花、造花、植樹 等</t>
    <rPh sb="0" eb="2">
      <t>ウエキ</t>
    </rPh>
    <rPh sb="3" eb="5">
      <t>シュビョウ</t>
    </rPh>
    <rPh sb="6" eb="8">
      <t>ヒリョウ</t>
    </rPh>
    <rPh sb="9" eb="10">
      <t>ハチ</t>
    </rPh>
    <rPh sb="11" eb="12">
      <t>イ</t>
    </rPh>
    <rPh sb="12" eb="13">
      <t>バナ</t>
    </rPh>
    <rPh sb="14" eb="16">
      <t>ゾウカ</t>
    </rPh>
    <rPh sb="17" eb="19">
      <t>ショクジュ</t>
    </rPh>
    <phoneticPr fontId="1"/>
  </si>
  <si>
    <t>食料品</t>
    <rPh sb="0" eb="3">
      <t>ショクリョウヒン</t>
    </rPh>
    <phoneticPr fontId="1"/>
  </si>
  <si>
    <t>101</t>
    <phoneticPr fontId="1"/>
  </si>
  <si>
    <t>食料品、仕出し、弁当</t>
    <rPh sb="0" eb="3">
      <t>ショクリョウヒン</t>
    </rPh>
    <rPh sb="4" eb="6">
      <t>シダ</t>
    </rPh>
    <rPh sb="8" eb="10">
      <t>ベントウ</t>
    </rPh>
    <phoneticPr fontId="1"/>
  </si>
  <si>
    <t>仕出し、弁当、茶葉、菓子 等
※給食センターの食材は除く</t>
    <rPh sb="0" eb="2">
      <t>シダ</t>
    </rPh>
    <rPh sb="4" eb="6">
      <t>ベントウ</t>
    </rPh>
    <rPh sb="7" eb="9">
      <t>チャバ</t>
    </rPh>
    <rPh sb="10" eb="12">
      <t>カシ</t>
    </rPh>
    <rPh sb="16" eb="18">
      <t>キュウショク</t>
    </rPh>
    <rPh sb="23" eb="25">
      <t>ショクザイ</t>
    </rPh>
    <rPh sb="26" eb="27">
      <t>ノゾ</t>
    </rPh>
    <phoneticPr fontId="1"/>
  </si>
  <si>
    <t>102</t>
    <phoneticPr fontId="1"/>
  </si>
  <si>
    <t>アルファ化米、非常備蓄水 等</t>
    <rPh sb="4" eb="5">
      <t>バ</t>
    </rPh>
    <rPh sb="5" eb="6">
      <t>コメ</t>
    </rPh>
    <rPh sb="7" eb="9">
      <t>ヒジョウ</t>
    </rPh>
    <rPh sb="9" eb="11">
      <t>ビチク</t>
    </rPh>
    <rPh sb="11" eb="12">
      <t>ミズ</t>
    </rPh>
    <phoneticPr fontId="1"/>
  </si>
  <si>
    <t>雑貨・百貨店</t>
    <rPh sb="0" eb="2">
      <t>ザッカ</t>
    </rPh>
    <rPh sb="3" eb="6">
      <t>ヒャッカテン</t>
    </rPh>
    <phoneticPr fontId="1"/>
  </si>
  <si>
    <t>111</t>
    <phoneticPr fontId="1"/>
  </si>
  <si>
    <t>時計、めがね、貴金属 等</t>
    <rPh sb="0" eb="2">
      <t>トケイ</t>
    </rPh>
    <rPh sb="7" eb="10">
      <t>キキンゾク</t>
    </rPh>
    <phoneticPr fontId="1"/>
  </si>
  <si>
    <t>112</t>
    <phoneticPr fontId="1"/>
  </si>
  <si>
    <t>バッジ、カップ、トロフィー、楯、ワッペン 等</t>
    <rPh sb="14" eb="15">
      <t>タテ</t>
    </rPh>
    <phoneticPr fontId="1"/>
  </si>
  <si>
    <t>113</t>
    <phoneticPr fontId="1"/>
  </si>
  <si>
    <t>オセロ、トランプ、玩具 等</t>
    <rPh sb="9" eb="11">
      <t>ガング</t>
    </rPh>
    <phoneticPr fontId="1"/>
  </si>
  <si>
    <t>114</t>
    <phoneticPr fontId="1"/>
  </si>
  <si>
    <t>金物、陶器、ポリ袋、清掃用具、物置、工具 等</t>
    <rPh sb="0" eb="2">
      <t>カナモノ</t>
    </rPh>
    <rPh sb="3" eb="5">
      <t>トウキ</t>
    </rPh>
    <rPh sb="8" eb="9">
      <t>フクロ</t>
    </rPh>
    <rPh sb="10" eb="12">
      <t>セイソウ</t>
    </rPh>
    <rPh sb="12" eb="14">
      <t>ヨウグ</t>
    </rPh>
    <rPh sb="15" eb="17">
      <t>モノオキ</t>
    </rPh>
    <rPh sb="18" eb="20">
      <t>コウグ</t>
    </rPh>
    <phoneticPr fontId="1"/>
  </si>
  <si>
    <t>115</t>
    <phoneticPr fontId="1"/>
  </si>
  <si>
    <t>選挙用品</t>
  </si>
  <si>
    <t>選挙用備品、選挙看板 等</t>
    <rPh sb="0" eb="3">
      <t>センキョヨウ</t>
    </rPh>
    <rPh sb="3" eb="5">
      <t>ビヒン</t>
    </rPh>
    <rPh sb="6" eb="8">
      <t>センキョ</t>
    </rPh>
    <rPh sb="8" eb="10">
      <t>カンバン</t>
    </rPh>
    <phoneticPr fontId="1"/>
  </si>
  <si>
    <t>116</t>
    <phoneticPr fontId="1"/>
  </si>
  <si>
    <t>全商品（総合商社については定款に定める範囲）</t>
    <rPh sb="0" eb="1">
      <t>ゼン</t>
    </rPh>
    <rPh sb="1" eb="3">
      <t>ショウヒン</t>
    </rPh>
    <rPh sb="4" eb="6">
      <t>ソウゴウ</t>
    </rPh>
    <rPh sb="6" eb="8">
      <t>ショウシャ</t>
    </rPh>
    <rPh sb="13" eb="15">
      <t>テイカン</t>
    </rPh>
    <rPh sb="16" eb="17">
      <t>サダ</t>
    </rPh>
    <rPh sb="19" eb="21">
      <t>ハンイ</t>
    </rPh>
    <phoneticPr fontId="1"/>
  </si>
  <si>
    <t>117</t>
    <phoneticPr fontId="1"/>
  </si>
  <si>
    <t>記念品、金券、旅行券 等</t>
    <rPh sb="0" eb="3">
      <t>キネンヒン</t>
    </rPh>
    <rPh sb="4" eb="6">
      <t>キンケン</t>
    </rPh>
    <rPh sb="7" eb="10">
      <t>リョコウケン</t>
    </rPh>
    <phoneticPr fontId="1"/>
  </si>
  <si>
    <t>118</t>
    <phoneticPr fontId="1"/>
  </si>
  <si>
    <t>※医療用具販売業届の必要ないものに限る</t>
    <rPh sb="1" eb="4">
      <t>イリョウヨウ</t>
    </rPh>
    <rPh sb="5" eb="7">
      <t>ハンバイ</t>
    </rPh>
    <rPh sb="7" eb="8">
      <t>ギョウ</t>
    </rPh>
    <rPh sb="8" eb="9">
      <t>トドケ</t>
    </rPh>
    <rPh sb="10" eb="12">
      <t>ヒツヨウ</t>
    </rPh>
    <rPh sb="17" eb="18">
      <t>カギ</t>
    </rPh>
    <phoneticPr fontId="1"/>
  </si>
  <si>
    <t>看板</t>
    <rPh sb="0" eb="2">
      <t>カンバン</t>
    </rPh>
    <phoneticPr fontId="1"/>
  </si>
  <si>
    <t>121</t>
    <phoneticPr fontId="1"/>
  </si>
  <si>
    <t>看板、掲示板、表示板、サイン、ナンバープレート、幟、横断幕、懸垂幕 等</t>
    <rPh sb="0" eb="2">
      <t>カンバン</t>
    </rPh>
    <rPh sb="3" eb="6">
      <t>ケイジバン</t>
    </rPh>
    <rPh sb="7" eb="10">
      <t>ヒョウジバン</t>
    </rPh>
    <rPh sb="24" eb="25">
      <t>ノボリ</t>
    </rPh>
    <rPh sb="26" eb="29">
      <t>オウダンマク</t>
    </rPh>
    <rPh sb="30" eb="32">
      <t>ケンスイ</t>
    </rPh>
    <rPh sb="32" eb="33">
      <t>マク</t>
    </rPh>
    <phoneticPr fontId="1"/>
  </si>
  <si>
    <t>122</t>
    <phoneticPr fontId="1"/>
  </si>
  <si>
    <t>標識、カーブミラー、ガードフェンス、ポール 等</t>
    <rPh sb="0" eb="2">
      <t>ヒョウシキ</t>
    </rPh>
    <phoneticPr fontId="1"/>
  </si>
  <si>
    <t>123</t>
    <phoneticPr fontId="1"/>
  </si>
  <si>
    <t>電気製品</t>
    <rPh sb="0" eb="2">
      <t>デンキ</t>
    </rPh>
    <rPh sb="2" eb="4">
      <t>セイヒン</t>
    </rPh>
    <phoneticPr fontId="1"/>
  </si>
  <si>
    <t>電光掲示板、電飾、ネオン、LED、デジタルサイネージ 等</t>
    <rPh sb="0" eb="2">
      <t>デンコウ</t>
    </rPh>
    <rPh sb="2" eb="5">
      <t>ケイジバン</t>
    </rPh>
    <rPh sb="6" eb="8">
      <t>デンショク</t>
    </rPh>
    <phoneticPr fontId="1"/>
  </si>
  <si>
    <t>131</t>
    <phoneticPr fontId="1"/>
  </si>
  <si>
    <t>教材用ビデオ、実習用機器、理科実験器具 等</t>
    <rPh sb="0" eb="2">
      <t>キョウザイ</t>
    </rPh>
    <rPh sb="2" eb="3">
      <t>ヨウ</t>
    </rPh>
    <rPh sb="7" eb="10">
      <t>ジッシュウヨウ</t>
    </rPh>
    <rPh sb="10" eb="12">
      <t>キキ</t>
    </rPh>
    <rPh sb="13" eb="15">
      <t>リカ</t>
    </rPh>
    <rPh sb="15" eb="17">
      <t>ジッケン</t>
    </rPh>
    <rPh sb="17" eb="19">
      <t>キグ</t>
    </rPh>
    <phoneticPr fontId="1"/>
  </si>
  <si>
    <t>132</t>
    <phoneticPr fontId="1"/>
  </si>
  <si>
    <t>幼稚園・保育園用備品、遊具、保育用教材 等</t>
    <rPh sb="0" eb="3">
      <t>ヨウチエン</t>
    </rPh>
    <rPh sb="4" eb="7">
      <t>ホイクエン</t>
    </rPh>
    <rPh sb="7" eb="8">
      <t>ヨウ</t>
    </rPh>
    <rPh sb="8" eb="10">
      <t>ビヒン</t>
    </rPh>
    <rPh sb="11" eb="13">
      <t>ユウグ</t>
    </rPh>
    <rPh sb="14" eb="17">
      <t>ホイクヨウ</t>
    </rPh>
    <rPh sb="17" eb="19">
      <t>キョウザイ</t>
    </rPh>
    <phoneticPr fontId="1"/>
  </si>
  <si>
    <t>133</t>
    <phoneticPr fontId="1"/>
  </si>
  <si>
    <t>運動用品、運動器具、運動着、運動場設備、総合遊具、体育用マット 等</t>
    <rPh sb="0" eb="2">
      <t>ウンドウ</t>
    </rPh>
    <rPh sb="2" eb="4">
      <t>ヨウヒン</t>
    </rPh>
    <rPh sb="5" eb="7">
      <t>ウンドウ</t>
    </rPh>
    <rPh sb="7" eb="9">
      <t>キグ</t>
    </rPh>
    <rPh sb="10" eb="13">
      <t>ウンドウギ</t>
    </rPh>
    <rPh sb="14" eb="17">
      <t>ウンドウジョウ</t>
    </rPh>
    <rPh sb="17" eb="19">
      <t>セツビ</t>
    </rPh>
    <rPh sb="20" eb="22">
      <t>ソウゴウ</t>
    </rPh>
    <rPh sb="22" eb="24">
      <t>ユウグ</t>
    </rPh>
    <rPh sb="25" eb="28">
      <t>タイイクヨウ</t>
    </rPh>
    <phoneticPr fontId="1"/>
  </si>
  <si>
    <t>134</t>
    <phoneticPr fontId="1"/>
  </si>
  <si>
    <t>楽器、楽譜、レコード、音楽CD・DVD 等</t>
    <rPh sb="0" eb="2">
      <t>ガッキ</t>
    </rPh>
    <rPh sb="3" eb="5">
      <t>ガクフ</t>
    </rPh>
    <rPh sb="11" eb="13">
      <t>オンガク</t>
    </rPh>
    <phoneticPr fontId="1"/>
  </si>
  <si>
    <t>135</t>
    <phoneticPr fontId="1"/>
  </si>
  <si>
    <t>教室用備品</t>
    <rPh sb="0" eb="3">
      <t>キョウシツヨウ</t>
    </rPh>
    <rPh sb="3" eb="5">
      <t>ビヒン</t>
    </rPh>
    <phoneticPr fontId="1"/>
  </si>
  <si>
    <t>什器、学習机、学習椅子 等
※事務用品とは別、図書館用なども含む</t>
    <rPh sb="7" eb="9">
      <t>ガクシュウ</t>
    </rPh>
    <rPh sb="15" eb="17">
      <t>ジム</t>
    </rPh>
    <rPh sb="17" eb="19">
      <t>ヨウヒン</t>
    </rPh>
    <rPh sb="21" eb="22">
      <t>ベツ</t>
    </rPh>
    <rPh sb="23" eb="26">
      <t>トショカン</t>
    </rPh>
    <rPh sb="26" eb="27">
      <t>ヨウ</t>
    </rPh>
    <rPh sb="30" eb="31">
      <t>フク</t>
    </rPh>
    <phoneticPr fontId="1"/>
  </si>
  <si>
    <t>140</t>
    <phoneticPr fontId="1"/>
  </si>
  <si>
    <t>その他の教育用品など</t>
  </si>
  <si>
    <t>その他（物品）</t>
    <rPh sb="2" eb="3">
      <t>タ</t>
    </rPh>
    <rPh sb="4" eb="6">
      <t>ブッピン</t>
    </rPh>
    <phoneticPr fontId="1"/>
  </si>
  <si>
    <t>499</t>
    <phoneticPr fontId="1"/>
  </si>
  <si>
    <t>501</t>
    <phoneticPr fontId="1"/>
  </si>
  <si>
    <t>庁舎、公民館 等の清掃</t>
    <rPh sb="0" eb="2">
      <t>チョウシャ</t>
    </rPh>
    <rPh sb="3" eb="6">
      <t>コウミンカン</t>
    </rPh>
    <rPh sb="9" eb="11">
      <t>セイソウ</t>
    </rPh>
    <phoneticPr fontId="1"/>
  </si>
  <si>
    <t>502</t>
    <phoneticPr fontId="1"/>
  </si>
  <si>
    <t>503</t>
    <phoneticPr fontId="1"/>
  </si>
  <si>
    <t>管渠、集水桝、側溝 等の清掃</t>
    <rPh sb="0" eb="2">
      <t>カンキョ</t>
    </rPh>
    <rPh sb="3" eb="6">
      <t>シュウスイマス</t>
    </rPh>
    <rPh sb="7" eb="9">
      <t>ソッコウ</t>
    </rPh>
    <rPh sb="12" eb="14">
      <t>セイソウ</t>
    </rPh>
    <phoneticPr fontId="1"/>
  </si>
  <si>
    <t>504</t>
    <phoneticPr fontId="1"/>
  </si>
  <si>
    <t>貯水槽の清掃、点検</t>
    <rPh sb="0" eb="3">
      <t>チョスイソウ</t>
    </rPh>
    <rPh sb="4" eb="6">
      <t>セイソウ</t>
    </rPh>
    <rPh sb="7" eb="9">
      <t>テンケン</t>
    </rPh>
    <phoneticPr fontId="1"/>
  </si>
  <si>
    <t>505</t>
    <phoneticPr fontId="1"/>
  </si>
  <si>
    <t>浄化槽の清掃、点検</t>
    <rPh sb="0" eb="3">
      <t>ジョウカソウ</t>
    </rPh>
    <rPh sb="4" eb="6">
      <t>セイソウ</t>
    </rPh>
    <rPh sb="7" eb="9">
      <t>テンケン</t>
    </rPh>
    <phoneticPr fontId="1"/>
  </si>
  <si>
    <t>510</t>
    <phoneticPr fontId="1"/>
  </si>
  <si>
    <t>焼却炉点検、ピット清掃</t>
    <rPh sb="0" eb="3">
      <t>ショウキャクロ</t>
    </rPh>
    <rPh sb="3" eb="5">
      <t>テンケン</t>
    </rPh>
    <rPh sb="9" eb="11">
      <t>セイソウ</t>
    </rPh>
    <phoneticPr fontId="1"/>
  </si>
  <si>
    <t>511</t>
    <phoneticPr fontId="1"/>
  </si>
  <si>
    <t>機械警備（セキュリティシステム）、常駐警備、巡回警備</t>
    <rPh sb="0" eb="2">
      <t>キカイ</t>
    </rPh>
    <rPh sb="2" eb="4">
      <t>ケイビ</t>
    </rPh>
    <rPh sb="17" eb="19">
      <t>ジョウチュウ</t>
    </rPh>
    <rPh sb="19" eb="21">
      <t>ケイビ</t>
    </rPh>
    <rPh sb="22" eb="24">
      <t>ジュンカイ</t>
    </rPh>
    <rPh sb="24" eb="26">
      <t>ケイビ</t>
    </rPh>
    <phoneticPr fontId="1"/>
  </si>
  <si>
    <t>521</t>
    <phoneticPr fontId="1"/>
  </si>
  <si>
    <t>電気工作物</t>
    <rPh sb="0" eb="2">
      <t>デンキ</t>
    </rPh>
    <rPh sb="2" eb="5">
      <t>コウサクブツ</t>
    </rPh>
    <phoneticPr fontId="1"/>
  </si>
  <si>
    <t>522</t>
    <phoneticPr fontId="1"/>
  </si>
  <si>
    <t>空調機、ダクト、換気扇　等</t>
    <rPh sb="0" eb="3">
      <t>クウチョウキ</t>
    </rPh>
    <rPh sb="8" eb="11">
      <t>カンキセン</t>
    </rPh>
    <rPh sb="12" eb="13">
      <t>ナド</t>
    </rPh>
    <phoneticPr fontId="1"/>
  </si>
  <si>
    <t>523</t>
    <phoneticPr fontId="1"/>
  </si>
  <si>
    <t>機械設備</t>
    <rPh sb="0" eb="2">
      <t>キカイ</t>
    </rPh>
    <rPh sb="2" eb="4">
      <t>セツビ</t>
    </rPh>
    <phoneticPr fontId="1"/>
  </si>
  <si>
    <t>524</t>
    <phoneticPr fontId="1"/>
  </si>
  <si>
    <t>電気・空調・消防・昇降設備以外の建物設備</t>
    <rPh sb="0" eb="2">
      <t>デンキ</t>
    </rPh>
    <rPh sb="3" eb="5">
      <t>クウチョウ</t>
    </rPh>
    <rPh sb="6" eb="8">
      <t>ショウボウ</t>
    </rPh>
    <rPh sb="9" eb="11">
      <t>ショウコウ</t>
    </rPh>
    <rPh sb="11" eb="13">
      <t>セツビ</t>
    </rPh>
    <rPh sb="13" eb="15">
      <t>イガイ</t>
    </rPh>
    <rPh sb="16" eb="18">
      <t>タテモノ</t>
    </rPh>
    <rPh sb="18" eb="20">
      <t>セツビ</t>
    </rPh>
    <phoneticPr fontId="1"/>
  </si>
  <si>
    <t>525</t>
    <phoneticPr fontId="1"/>
  </si>
  <si>
    <t>526</t>
    <phoneticPr fontId="1"/>
  </si>
  <si>
    <t>自動ドア</t>
    <rPh sb="0" eb="2">
      <t>ジドウ</t>
    </rPh>
    <phoneticPr fontId="1"/>
  </si>
  <si>
    <t>527</t>
    <phoneticPr fontId="1"/>
  </si>
  <si>
    <t>電話交換機、無線設備 等</t>
    <rPh sb="0" eb="2">
      <t>デンワ</t>
    </rPh>
    <rPh sb="2" eb="5">
      <t>コウカンキ</t>
    </rPh>
    <rPh sb="6" eb="8">
      <t>ムセン</t>
    </rPh>
    <rPh sb="8" eb="10">
      <t>セツビ</t>
    </rPh>
    <phoneticPr fontId="1"/>
  </si>
  <si>
    <t>528</t>
    <phoneticPr fontId="1"/>
  </si>
  <si>
    <t>火災報知器、防火シャッター、スプリンクラー、消火器、避難用設備 等</t>
    <rPh sb="0" eb="2">
      <t>カサイ</t>
    </rPh>
    <rPh sb="2" eb="5">
      <t>ホウチキ</t>
    </rPh>
    <rPh sb="6" eb="8">
      <t>ボウカ</t>
    </rPh>
    <rPh sb="22" eb="25">
      <t>ショウカキ</t>
    </rPh>
    <rPh sb="26" eb="29">
      <t>ヒナンヨウ</t>
    </rPh>
    <rPh sb="29" eb="31">
      <t>セツビ</t>
    </rPh>
    <phoneticPr fontId="1"/>
  </si>
  <si>
    <t>529</t>
    <phoneticPr fontId="1"/>
  </si>
  <si>
    <t>環境測定機器、医療機器 等</t>
    <rPh sb="0" eb="2">
      <t>カンキョウ</t>
    </rPh>
    <rPh sb="2" eb="4">
      <t>ソクテイ</t>
    </rPh>
    <rPh sb="4" eb="6">
      <t>キキ</t>
    </rPh>
    <rPh sb="7" eb="9">
      <t>イリョウ</t>
    </rPh>
    <rPh sb="9" eb="11">
      <t>キキ</t>
    </rPh>
    <phoneticPr fontId="1"/>
  </si>
  <si>
    <t>530</t>
    <phoneticPr fontId="1"/>
  </si>
  <si>
    <t>531</t>
    <phoneticPr fontId="1"/>
  </si>
  <si>
    <t>ポンプ場、マンホールポンプ等設備管理</t>
    <rPh sb="3" eb="4">
      <t>ジョウ</t>
    </rPh>
    <rPh sb="13" eb="14">
      <t>ナド</t>
    </rPh>
    <rPh sb="14" eb="16">
      <t>セツビ</t>
    </rPh>
    <rPh sb="16" eb="18">
      <t>カンリ</t>
    </rPh>
    <phoneticPr fontId="1"/>
  </si>
  <si>
    <t>532</t>
    <phoneticPr fontId="1"/>
  </si>
  <si>
    <t>540</t>
    <phoneticPr fontId="1"/>
  </si>
  <si>
    <t>検査業務</t>
    <phoneticPr fontId="1"/>
  </si>
  <si>
    <t>541</t>
    <phoneticPr fontId="1"/>
  </si>
  <si>
    <t>血液検査、検診 等</t>
    <rPh sb="0" eb="2">
      <t>ケツエキ</t>
    </rPh>
    <rPh sb="2" eb="4">
      <t>ケンサ</t>
    </rPh>
    <rPh sb="5" eb="7">
      <t>ケンシン</t>
    </rPh>
    <phoneticPr fontId="1"/>
  </si>
  <si>
    <t>549</t>
    <phoneticPr fontId="1"/>
  </si>
  <si>
    <t>その他検査</t>
    <phoneticPr fontId="1"/>
  </si>
  <si>
    <t>551</t>
    <phoneticPr fontId="1"/>
  </si>
  <si>
    <t>一般廃棄物の収集・運搬、処分</t>
    <rPh sb="0" eb="2">
      <t>イッパン</t>
    </rPh>
    <rPh sb="2" eb="5">
      <t>ハイキブツ</t>
    </rPh>
    <rPh sb="6" eb="8">
      <t>シュウシュウ</t>
    </rPh>
    <rPh sb="9" eb="11">
      <t>ウンパン</t>
    </rPh>
    <rPh sb="12" eb="14">
      <t>ショブン</t>
    </rPh>
    <phoneticPr fontId="1"/>
  </si>
  <si>
    <t>552</t>
    <phoneticPr fontId="1"/>
  </si>
  <si>
    <t>産業廃棄物の収集・運搬、処分</t>
    <rPh sb="0" eb="2">
      <t>サンギョウ</t>
    </rPh>
    <rPh sb="2" eb="5">
      <t>ハイキブツ</t>
    </rPh>
    <rPh sb="6" eb="8">
      <t>シュウシュウ</t>
    </rPh>
    <rPh sb="9" eb="11">
      <t>ウンパン</t>
    </rPh>
    <rPh sb="12" eb="14">
      <t>ショブン</t>
    </rPh>
    <phoneticPr fontId="1"/>
  </si>
  <si>
    <t>553</t>
    <phoneticPr fontId="1"/>
  </si>
  <si>
    <t>特別産業廃棄物処理</t>
    <rPh sb="0" eb="2">
      <t>トクベツ</t>
    </rPh>
    <phoneticPr fontId="1"/>
  </si>
  <si>
    <t>爆発性・毒性・感染性のある廃棄物収集・運搬、処分</t>
    <rPh sb="0" eb="3">
      <t>バクハツセイ</t>
    </rPh>
    <rPh sb="4" eb="6">
      <t>ドクセイ</t>
    </rPh>
    <rPh sb="7" eb="10">
      <t>カンセンセイ</t>
    </rPh>
    <rPh sb="13" eb="16">
      <t>ハイキブツ</t>
    </rPh>
    <rPh sb="16" eb="18">
      <t>シュウシュウ</t>
    </rPh>
    <rPh sb="19" eb="21">
      <t>ウンパン</t>
    </rPh>
    <rPh sb="22" eb="24">
      <t>ショブン</t>
    </rPh>
    <phoneticPr fontId="1"/>
  </si>
  <si>
    <t>554</t>
    <phoneticPr fontId="1"/>
  </si>
  <si>
    <t>古紙、アルミ、鉄くずの売り払い</t>
    <rPh sb="0" eb="2">
      <t>コシ</t>
    </rPh>
    <rPh sb="7" eb="8">
      <t>テツ</t>
    </rPh>
    <rPh sb="11" eb="12">
      <t>ウ</t>
    </rPh>
    <rPh sb="13" eb="14">
      <t>ハラ</t>
    </rPh>
    <phoneticPr fontId="1"/>
  </si>
  <si>
    <t>560</t>
    <phoneticPr fontId="1"/>
  </si>
  <si>
    <t>電算業務</t>
    <rPh sb="0" eb="2">
      <t>デンサン</t>
    </rPh>
    <rPh sb="2" eb="4">
      <t>ギョウム</t>
    </rPh>
    <phoneticPr fontId="1"/>
  </si>
  <si>
    <t>561</t>
    <phoneticPr fontId="1"/>
  </si>
  <si>
    <t>電算入力、図面電子化、ソフト開発・保守 等</t>
    <rPh sb="0" eb="2">
      <t>デンサン</t>
    </rPh>
    <rPh sb="2" eb="4">
      <t>ニュウリョク</t>
    </rPh>
    <rPh sb="5" eb="7">
      <t>ズメン</t>
    </rPh>
    <rPh sb="7" eb="10">
      <t>デンシカ</t>
    </rPh>
    <rPh sb="14" eb="16">
      <t>カイハツ</t>
    </rPh>
    <rPh sb="17" eb="19">
      <t>ホシュ</t>
    </rPh>
    <phoneticPr fontId="1"/>
  </si>
  <si>
    <t>570</t>
    <phoneticPr fontId="1"/>
  </si>
  <si>
    <t>パソコン研修等</t>
    <rPh sb="4" eb="6">
      <t>ケンシュウ</t>
    </rPh>
    <rPh sb="6" eb="7">
      <t>ナド</t>
    </rPh>
    <phoneticPr fontId="1"/>
  </si>
  <si>
    <t>571</t>
    <phoneticPr fontId="1"/>
  </si>
  <si>
    <t>引越し、美術品運送、倉庫業務 等</t>
    <rPh sb="0" eb="2">
      <t>ヒッコ</t>
    </rPh>
    <rPh sb="4" eb="6">
      <t>ビジュツ</t>
    </rPh>
    <rPh sb="6" eb="7">
      <t>ヒン</t>
    </rPh>
    <rPh sb="7" eb="9">
      <t>ウンソウ</t>
    </rPh>
    <rPh sb="10" eb="12">
      <t>ソウコ</t>
    </rPh>
    <rPh sb="12" eb="14">
      <t>ギョウム</t>
    </rPh>
    <phoneticPr fontId="1"/>
  </si>
  <si>
    <t>572</t>
    <phoneticPr fontId="1"/>
  </si>
  <si>
    <t>車両運行業務</t>
    <rPh sb="0" eb="2">
      <t>シャリョウ</t>
    </rPh>
    <rPh sb="2" eb="4">
      <t>ウンコウ</t>
    </rPh>
    <rPh sb="4" eb="6">
      <t>ギョウム</t>
    </rPh>
    <phoneticPr fontId="1"/>
  </si>
  <si>
    <t>573</t>
    <phoneticPr fontId="1"/>
  </si>
  <si>
    <t>封入・封緘、宅配便、新聞折込 等</t>
    <rPh sb="0" eb="2">
      <t>フウニュウ</t>
    </rPh>
    <rPh sb="3" eb="5">
      <t>フウカン</t>
    </rPh>
    <rPh sb="6" eb="9">
      <t>タクハイビン</t>
    </rPh>
    <rPh sb="10" eb="12">
      <t>シンブン</t>
    </rPh>
    <rPh sb="12" eb="13">
      <t>オ</t>
    </rPh>
    <rPh sb="13" eb="14">
      <t>コ</t>
    </rPh>
    <phoneticPr fontId="1"/>
  </si>
  <si>
    <t>574</t>
    <phoneticPr fontId="1"/>
  </si>
  <si>
    <t>バス運行</t>
    <rPh sb="2" eb="4">
      <t>ウンコウ</t>
    </rPh>
    <phoneticPr fontId="1"/>
  </si>
  <si>
    <t>貸切バス、ハイヤー、タクシー 等</t>
    <rPh sb="0" eb="2">
      <t>カシキリ</t>
    </rPh>
    <phoneticPr fontId="1"/>
  </si>
  <si>
    <t>害虫・害獣駆除</t>
    <rPh sb="3" eb="5">
      <t>ガイジュウ</t>
    </rPh>
    <phoneticPr fontId="1"/>
  </si>
  <si>
    <t>建築物等の害虫駆除</t>
    <rPh sb="0" eb="4">
      <t>ケンチクブツナド</t>
    </rPh>
    <rPh sb="5" eb="7">
      <t>ガイチュウ</t>
    </rPh>
    <rPh sb="7" eb="9">
      <t>クジョ</t>
    </rPh>
    <phoneticPr fontId="1"/>
  </si>
  <si>
    <t>その他屋外地害虫駆除</t>
    <rPh sb="2" eb="3">
      <t>ホカ</t>
    </rPh>
    <rPh sb="3" eb="5">
      <t>オクガイ</t>
    </rPh>
    <rPh sb="5" eb="6">
      <t>チ</t>
    </rPh>
    <rPh sb="6" eb="8">
      <t>ガイチュウ</t>
    </rPh>
    <phoneticPr fontId="1"/>
  </si>
  <si>
    <t>農地・林業地他での害虫駆除</t>
    <rPh sb="0" eb="2">
      <t>ノウチ</t>
    </rPh>
    <rPh sb="3" eb="5">
      <t>リンギョウ</t>
    </rPh>
    <rPh sb="5" eb="6">
      <t>チ</t>
    </rPh>
    <rPh sb="6" eb="7">
      <t>ホカ</t>
    </rPh>
    <rPh sb="9" eb="11">
      <t>ガイチュウ</t>
    </rPh>
    <rPh sb="11" eb="13">
      <t>クジョ</t>
    </rPh>
    <phoneticPr fontId="1"/>
  </si>
  <si>
    <t>589</t>
    <phoneticPr fontId="1"/>
  </si>
  <si>
    <t>建築物等の害獣駆除、燻蒸、農薬散布</t>
    <rPh sb="0" eb="3">
      <t>ケンチクブツ</t>
    </rPh>
    <rPh sb="3" eb="4">
      <t>ナド</t>
    </rPh>
    <rPh sb="5" eb="7">
      <t>ガイジュウ</t>
    </rPh>
    <rPh sb="7" eb="9">
      <t>クジョ</t>
    </rPh>
    <rPh sb="10" eb="12">
      <t>クンジョウ</t>
    </rPh>
    <rPh sb="13" eb="15">
      <t>ノウヤク</t>
    </rPh>
    <rPh sb="15" eb="17">
      <t>サンプ</t>
    </rPh>
    <phoneticPr fontId="1"/>
  </si>
  <si>
    <t>591</t>
    <phoneticPr fontId="1"/>
  </si>
  <si>
    <t>衣類、タオル、幕、幟 等</t>
    <rPh sb="0" eb="2">
      <t>イルイ</t>
    </rPh>
    <rPh sb="7" eb="8">
      <t>マク</t>
    </rPh>
    <rPh sb="9" eb="10">
      <t>ノボリ</t>
    </rPh>
    <phoneticPr fontId="1"/>
  </si>
  <si>
    <t>601</t>
    <phoneticPr fontId="1"/>
  </si>
  <si>
    <t>福祉・介護</t>
    <rPh sb="0" eb="2">
      <t>フクシ</t>
    </rPh>
    <rPh sb="3" eb="5">
      <t>カイゴ</t>
    </rPh>
    <phoneticPr fontId="1"/>
  </si>
  <si>
    <t>各種介護サービス、健康指導、インストラクター派遣 等</t>
    <rPh sb="0" eb="2">
      <t>カクシュ</t>
    </rPh>
    <rPh sb="2" eb="4">
      <t>カイゴ</t>
    </rPh>
    <rPh sb="9" eb="11">
      <t>ケンコウ</t>
    </rPh>
    <rPh sb="11" eb="13">
      <t>シドウ</t>
    </rPh>
    <rPh sb="22" eb="24">
      <t>ハケン</t>
    </rPh>
    <phoneticPr fontId="1"/>
  </si>
  <si>
    <t>602</t>
    <phoneticPr fontId="1"/>
  </si>
  <si>
    <t>行政事務</t>
    <rPh sb="0" eb="2">
      <t>ギョウセイ</t>
    </rPh>
    <rPh sb="2" eb="4">
      <t>ジム</t>
    </rPh>
    <phoneticPr fontId="1"/>
  </si>
  <si>
    <t>603</t>
    <phoneticPr fontId="1"/>
  </si>
  <si>
    <t>収納関係業務</t>
    <rPh sb="0" eb="2">
      <t>シュウノウ</t>
    </rPh>
    <rPh sb="2" eb="4">
      <t>カンケイ</t>
    </rPh>
    <rPh sb="4" eb="6">
      <t>ギョウム</t>
    </rPh>
    <phoneticPr fontId="1"/>
  </si>
  <si>
    <t>収納代行、コンビニ収納 等</t>
    <rPh sb="0" eb="2">
      <t>シュウノウ</t>
    </rPh>
    <rPh sb="2" eb="4">
      <t>ダイコウ</t>
    </rPh>
    <rPh sb="9" eb="11">
      <t>シュウノウ</t>
    </rPh>
    <phoneticPr fontId="1"/>
  </si>
  <si>
    <t>604</t>
    <phoneticPr fontId="1"/>
  </si>
  <si>
    <t>学校等給食の調理、配達 等</t>
    <rPh sb="0" eb="2">
      <t>ガッコウ</t>
    </rPh>
    <rPh sb="2" eb="3">
      <t>ナド</t>
    </rPh>
    <rPh sb="3" eb="5">
      <t>キュウショク</t>
    </rPh>
    <rPh sb="6" eb="8">
      <t>チョウリ</t>
    </rPh>
    <rPh sb="9" eb="11">
      <t>ハイタツ</t>
    </rPh>
    <phoneticPr fontId="1"/>
  </si>
  <si>
    <t>605</t>
    <phoneticPr fontId="1"/>
  </si>
  <si>
    <t>医療業務</t>
    <rPh sb="0" eb="2">
      <t>イリョウ</t>
    </rPh>
    <rPh sb="2" eb="4">
      <t>ギョウム</t>
    </rPh>
    <phoneticPr fontId="1"/>
  </si>
  <si>
    <t>606</t>
    <phoneticPr fontId="1"/>
  </si>
  <si>
    <t>会議録・翻訳</t>
    <rPh sb="0" eb="3">
      <t>カイギロク</t>
    </rPh>
    <rPh sb="4" eb="6">
      <t>ホンヤク</t>
    </rPh>
    <phoneticPr fontId="1"/>
  </si>
  <si>
    <t>会議録、速記、翻訳、通訳 等</t>
    <rPh sb="0" eb="3">
      <t>カイギロク</t>
    </rPh>
    <rPh sb="4" eb="6">
      <t>ソッキ</t>
    </rPh>
    <rPh sb="7" eb="9">
      <t>ホンヤク</t>
    </rPh>
    <rPh sb="10" eb="12">
      <t>ツウヤク</t>
    </rPh>
    <phoneticPr fontId="1"/>
  </si>
  <si>
    <t>607</t>
    <phoneticPr fontId="1"/>
  </si>
  <si>
    <t>608</t>
    <phoneticPr fontId="1"/>
  </si>
  <si>
    <t>609</t>
    <phoneticPr fontId="1"/>
  </si>
  <si>
    <t>各種損害保険</t>
    <rPh sb="0" eb="2">
      <t>カクシュ</t>
    </rPh>
    <rPh sb="2" eb="4">
      <t>ソンガイ</t>
    </rPh>
    <rPh sb="4" eb="6">
      <t>ホケン</t>
    </rPh>
    <phoneticPr fontId="1"/>
  </si>
  <si>
    <t>610</t>
    <phoneticPr fontId="1"/>
  </si>
  <si>
    <t>各種調査等業務</t>
    <phoneticPr fontId="1"/>
  </si>
  <si>
    <t>611</t>
    <phoneticPr fontId="1"/>
  </si>
  <si>
    <t>612</t>
    <phoneticPr fontId="1"/>
  </si>
  <si>
    <t>交通量調査</t>
    <rPh sb="0" eb="2">
      <t>コウツウ</t>
    </rPh>
    <rPh sb="2" eb="3">
      <t>リョウ</t>
    </rPh>
    <rPh sb="3" eb="5">
      <t>チョウサ</t>
    </rPh>
    <phoneticPr fontId="1"/>
  </si>
  <si>
    <t>613</t>
    <phoneticPr fontId="1"/>
  </si>
  <si>
    <t>文化財発掘調査、遺留物の整理作業</t>
    <rPh sb="0" eb="3">
      <t>ブンカザイ</t>
    </rPh>
    <rPh sb="3" eb="5">
      <t>ハックツ</t>
    </rPh>
    <rPh sb="5" eb="7">
      <t>チョウサ</t>
    </rPh>
    <rPh sb="8" eb="10">
      <t>イリュウ</t>
    </rPh>
    <rPh sb="10" eb="11">
      <t>モノ</t>
    </rPh>
    <rPh sb="12" eb="14">
      <t>セイリ</t>
    </rPh>
    <rPh sb="14" eb="16">
      <t>サギョウ</t>
    </rPh>
    <phoneticPr fontId="1"/>
  </si>
  <si>
    <t>614</t>
    <phoneticPr fontId="1"/>
  </si>
  <si>
    <t>漏水調査</t>
    <rPh sb="0" eb="2">
      <t>ロウスイ</t>
    </rPh>
    <rPh sb="2" eb="4">
      <t>チョウサ</t>
    </rPh>
    <phoneticPr fontId="1"/>
  </si>
  <si>
    <t>615</t>
    <phoneticPr fontId="1"/>
  </si>
  <si>
    <t>流量調査、不明水調査、管調査</t>
    <rPh sb="0" eb="2">
      <t>リュウリョウ</t>
    </rPh>
    <rPh sb="2" eb="4">
      <t>チョウサ</t>
    </rPh>
    <rPh sb="5" eb="7">
      <t>フメイ</t>
    </rPh>
    <rPh sb="7" eb="8">
      <t>ミズ</t>
    </rPh>
    <rPh sb="8" eb="10">
      <t>チョウサ</t>
    </rPh>
    <rPh sb="11" eb="12">
      <t>カン</t>
    </rPh>
    <rPh sb="12" eb="14">
      <t>チョウサ</t>
    </rPh>
    <phoneticPr fontId="1"/>
  </si>
  <si>
    <t>616</t>
    <phoneticPr fontId="1"/>
  </si>
  <si>
    <t>各種環境測定</t>
    <rPh sb="0" eb="2">
      <t>カクシュ</t>
    </rPh>
    <rPh sb="2" eb="4">
      <t>カンキョウ</t>
    </rPh>
    <rPh sb="4" eb="6">
      <t>ソクテイ</t>
    </rPh>
    <phoneticPr fontId="1"/>
  </si>
  <si>
    <t>大気、地質、土壌汚染、水質、騒音、振動、悪臭、ダイオキシン</t>
    <rPh sb="0" eb="2">
      <t>タイキ</t>
    </rPh>
    <rPh sb="3" eb="5">
      <t>チシツ</t>
    </rPh>
    <rPh sb="6" eb="8">
      <t>ドジョウ</t>
    </rPh>
    <rPh sb="8" eb="10">
      <t>オセン</t>
    </rPh>
    <rPh sb="11" eb="13">
      <t>スイシツ</t>
    </rPh>
    <rPh sb="14" eb="16">
      <t>ソウオン</t>
    </rPh>
    <rPh sb="17" eb="19">
      <t>シンドウ</t>
    </rPh>
    <rPh sb="20" eb="22">
      <t>アクシュウ</t>
    </rPh>
    <phoneticPr fontId="1"/>
  </si>
  <si>
    <t>620</t>
    <phoneticPr fontId="1"/>
  </si>
  <si>
    <t>621</t>
    <phoneticPr fontId="1"/>
  </si>
  <si>
    <t>広告代理</t>
    <rPh sb="0" eb="2">
      <t>コウコク</t>
    </rPh>
    <rPh sb="2" eb="4">
      <t>ダイリ</t>
    </rPh>
    <phoneticPr fontId="1"/>
  </si>
  <si>
    <t>広告代理業務</t>
    <rPh sb="0" eb="2">
      <t>コウコク</t>
    </rPh>
    <rPh sb="2" eb="4">
      <t>ダイリ</t>
    </rPh>
    <rPh sb="4" eb="6">
      <t>ギョウム</t>
    </rPh>
    <phoneticPr fontId="1"/>
  </si>
  <si>
    <t>622</t>
    <phoneticPr fontId="1"/>
  </si>
  <si>
    <t>式典、イベントの実施</t>
    <rPh sb="0" eb="2">
      <t>シキテン</t>
    </rPh>
    <rPh sb="8" eb="10">
      <t>ジッシ</t>
    </rPh>
    <phoneticPr fontId="1"/>
  </si>
  <si>
    <t>イベント企画、会場設営、展示 等</t>
    <rPh sb="4" eb="6">
      <t>キカク</t>
    </rPh>
    <rPh sb="7" eb="9">
      <t>カイジョウ</t>
    </rPh>
    <rPh sb="9" eb="11">
      <t>セツエイ</t>
    </rPh>
    <rPh sb="12" eb="14">
      <t>テンジ</t>
    </rPh>
    <phoneticPr fontId="1"/>
  </si>
  <si>
    <t>623</t>
    <phoneticPr fontId="1"/>
  </si>
  <si>
    <t>模型物の製作</t>
    <rPh sb="0" eb="2">
      <t>モケイ</t>
    </rPh>
    <rPh sb="2" eb="3">
      <t>ブツ</t>
    </rPh>
    <rPh sb="4" eb="6">
      <t>セイサク</t>
    </rPh>
    <phoneticPr fontId="1"/>
  </si>
  <si>
    <t>模型物・レプリカの製作</t>
    <rPh sb="0" eb="2">
      <t>モケイ</t>
    </rPh>
    <rPh sb="2" eb="3">
      <t>ブツ</t>
    </rPh>
    <rPh sb="9" eb="11">
      <t>セイサク</t>
    </rPh>
    <phoneticPr fontId="1"/>
  </si>
  <si>
    <t>624</t>
    <phoneticPr fontId="1"/>
  </si>
  <si>
    <t>修復・復元</t>
    <rPh sb="0" eb="2">
      <t>シュウフク</t>
    </rPh>
    <rPh sb="3" eb="5">
      <t>フクゲン</t>
    </rPh>
    <phoneticPr fontId="1"/>
  </si>
  <si>
    <t>文化財の修復、復元</t>
    <rPh sb="0" eb="3">
      <t>ブンカザイ</t>
    </rPh>
    <rPh sb="4" eb="6">
      <t>シュウフク</t>
    </rPh>
    <rPh sb="7" eb="9">
      <t>フクゲン</t>
    </rPh>
    <phoneticPr fontId="1"/>
  </si>
  <si>
    <t>625</t>
    <phoneticPr fontId="1"/>
  </si>
  <si>
    <t>メディアの作成</t>
    <rPh sb="5" eb="7">
      <t>サクセイ</t>
    </rPh>
    <phoneticPr fontId="1"/>
  </si>
  <si>
    <t>626</t>
    <phoneticPr fontId="1"/>
  </si>
  <si>
    <t>刊行物のデザイン</t>
    <rPh sb="0" eb="3">
      <t>カンコウブツ</t>
    </rPh>
    <phoneticPr fontId="1"/>
  </si>
  <si>
    <t>ロゴマーク、パース、パンフレット、ポスター、名刺、各種刊行物の企画・デザイン・編集
※印刷のみは除く</t>
    <rPh sb="22" eb="24">
      <t>メイシ</t>
    </rPh>
    <rPh sb="25" eb="27">
      <t>カクシュ</t>
    </rPh>
    <rPh sb="27" eb="30">
      <t>カンコウブツ</t>
    </rPh>
    <rPh sb="31" eb="33">
      <t>キカク</t>
    </rPh>
    <rPh sb="39" eb="41">
      <t>ヘンシュウ</t>
    </rPh>
    <rPh sb="42" eb="44">
      <t>インサツ</t>
    </rPh>
    <rPh sb="47" eb="48">
      <t>ノゾ</t>
    </rPh>
    <phoneticPr fontId="1"/>
  </si>
  <si>
    <t>630</t>
    <phoneticPr fontId="1"/>
  </si>
  <si>
    <t>その他の広告・催事・企画編集</t>
    <rPh sb="10" eb="12">
      <t>キカク</t>
    </rPh>
    <rPh sb="12" eb="14">
      <t>ヘンシュウ</t>
    </rPh>
    <phoneticPr fontId="1"/>
  </si>
  <si>
    <t>631</t>
    <phoneticPr fontId="1"/>
  </si>
  <si>
    <t>普通乗用車、各種貨物車、マイクロバス 等</t>
    <rPh sb="0" eb="2">
      <t>フツウ</t>
    </rPh>
    <rPh sb="2" eb="5">
      <t>ジョウヨウシャ</t>
    </rPh>
    <rPh sb="6" eb="8">
      <t>カクシュ</t>
    </rPh>
    <rPh sb="8" eb="11">
      <t>カモツシャ</t>
    </rPh>
    <phoneticPr fontId="1"/>
  </si>
  <si>
    <t>632</t>
    <phoneticPr fontId="1"/>
  </si>
  <si>
    <t>事務用備品、複合機、コンピューター機器 等</t>
    <rPh sb="0" eb="3">
      <t>ジムヨウ</t>
    </rPh>
    <rPh sb="3" eb="5">
      <t>ビヒン</t>
    </rPh>
    <rPh sb="6" eb="9">
      <t>フクゴウキ</t>
    </rPh>
    <rPh sb="17" eb="19">
      <t>キキ</t>
    </rPh>
    <phoneticPr fontId="1"/>
  </si>
  <si>
    <t>633</t>
    <phoneticPr fontId="1"/>
  </si>
  <si>
    <t>電気製品、通信機器、視聴覚機器、暖房器具、空調機 等</t>
    <rPh sb="0" eb="2">
      <t>デンキ</t>
    </rPh>
    <rPh sb="2" eb="4">
      <t>セイヒン</t>
    </rPh>
    <rPh sb="5" eb="7">
      <t>ツウシン</t>
    </rPh>
    <rPh sb="7" eb="9">
      <t>キキ</t>
    </rPh>
    <rPh sb="10" eb="13">
      <t>シチョウカク</t>
    </rPh>
    <rPh sb="13" eb="15">
      <t>キキ</t>
    </rPh>
    <rPh sb="16" eb="18">
      <t>ダンボウ</t>
    </rPh>
    <rPh sb="18" eb="20">
      <t>キグ</t>
    </rPh>
    <rPh sb="21" eb="24">
      <t>クウチョウキ</t>
    </rPh>
    <phoneticPr fontId="1"/>
  </si>
  <si>
    <t>634</t>
    <phoneticPr fontId="1"/>
  </si>
  <si>
    <t>高度管理医療機器、管理医療機器、一般医療機器</t>
    <rPh sb="0" eb="2">
      <t>コウド</t>
    </rPh>
    <rPh sb="2" eb="4">
      <t>カンリ</t>
    </rPh>
    <rPh sb="4" eb="6">
      <t>イリョウ</t>
    </rPh>
    <rPh sb="6" eb="8">
      <t>キキ</t>
    </rPh>
    <rPh sb="9" eb="11">
      <t>カンリ</t>
    </rPh>
    <rPh sb="11" eb="13">
      <t>イリョウ</t>
    </rPh>
    <rPh sb="13" eb="15">
      <t>キキ</t>
    </rPh>
    <rPh sb="16" eb="18">
      <t>イッパン</t>
    </rPh>
    <rPh sb="18" eb="20">
      <t>イリョウ</t>
    </rPh>
    <rPh sb="20" eb="22">
      <t>キキ</t>
    </rPh>
    <phoneticPr fontId="1"/>
  </si>
  <si>
    <t>635</t>
    <phoneticPr fontId="1"/>
  </si>
  <si>
    <t>油圧ショベル、リフト、ブルドーザー 等</t>
    <rPh sb="0" eb="2">
      <t>ユアツ</t>
    </rPh>
    <phoneticPr fontId="1"/>
  </si>
  <si>
    <t>636</t>
    <phoneticPr fontId="1"/>
  </si>
  <si>
    <t>駐車場ゲート、自動発券機 等</t>
    <rPh sb="0" eb="3">
      <t>チュウシャジョウ</t>
    </rPh>
    <rPh sb="7" eb="9">
      <t>ジドウ</t>
    </rPh>
    <rPh sb="9" eb="12">
      <t>ハッケンキ</t>
    </rPh>
    <phoneticPr fontId="1"/>
  </si>
  <si>
    <t>637</t>
    <phoneticPr fontId="1"/>
  </si>
  <si>
    <t>家具類、観葉植物 等</t>
    <rPh sb="0" eb="2">
      <t>カグ</t>
    </rPh>
    <rPh sb="2" eb="3">
      <t>ルイ</t>
    </rPh>
    <rPh sb="4" eb="6">
      <t>カンヨウ</t>
    </rPh>
    <rPh sb="6" eb="8">
      <t>ショクブツ</t>
    </rPh>
    <rPh sb="9" eb="10">
      <t>ナド</t>
    </rPh>
    <phoneticPr fontId="1"/>
  </si>
  <si>
    <t>638</t>
    <phoneticPr fontId="1"/>
  </si>
  <si>
    <t>介護用品、寝具類 等</t>
    <rPh sb="0" eb="2">
      <t>カイゴ</t>
    </rPh>
    <rPh sb="2" eb="4">
      <t>ヨウヒン</t>
    </rPh>
    <rPh sb="5" eb="7">
      <t>シング</t>
    </rPh>
    <rPh sb="7" eb="8">
      <t>ルイ</t>
    </rPh>
    <phoneticPr fontId="1"/>
  </si>
  <si>
    <t>639</t>
    <phoneticPr fontId="1"/>
  </si>
  <si>
    <t>仮設校舎、プレハブ建物、仮設トイレ 等</t>
    <rPh sb="0" eb="2">
      <t>カセツ</t>
    </rPh>
    <rPh sb="2" eb="4">
      <t>コウシャ</t>
    </rPh>
    <rPh sb="9" eb="11">
      <t>タテモノ</t>
    </rPh>
    <rPh sb="12" eb="14">
      <t>カセツ</t>
    </rPh>
    <phoneticPr fontId="1"/>
  </si>
  <si>
    <t>640</t>
    <phoneticPr fontId="1"/>
  </si>
  <si>
    <t>式典・イベント用備品、選挙用品 等</t>
    <rPh sb="0" eb="2">
      <t>シキテン</t>
    </rPh>
    <rPh sb="7" eb="8">
      <t>ヨウ</t>
    </rPh>
    <rPh sb="8" eb="10">
      <t>ビヒン</t>
    </rPh>
    <rPh sb="11" eb="14">
      <t>センキョヨウ</t>
    </rPh>
    <rPh sb="14" eb="15">
      <t>ヒン</t>
    </rPh>
    <phoneticPr fontId="1"/>
  </si>
  <si>
    <t>641</t>
    <phoneticPr fontId="1"/>
  </si>
  <si>
    <t>産業機器類</t>
    <rPh sb="0" eb="2">
      <t>サンギョウ</t>
    </rPh>
    <rPh sb="2" eb="4">
      <t>キキ</t>
    </rPh>
    <rPh sb="4" eb="5">
      <t>ルイ</t>
    </rPh>
    <phoneticPr fontId="1"/>
  </si>
  <si>
    <t>ごみ焼却設備、ボイラー、厨房設備、空調設備 等</t>
    <rPh sb="2" eb="4">
      <t>ショウキャク</t>
    </rPh>
    <rPh sb="4" eb="6">
      <t>セツビ</t>
    </rPh>
    <rPh sb="12" eb="14">
      <t>チュウボウ</t>
    </rPh>
    <rPh sb="14" eb="16">
      <t>セツビ</t>
    </rPh>
    <rPh sb="17" eb="19">
      <t>クウチョウ</t>
    </rPh>
    <rPh sb="19" eb="21">
      <t>セツビ</t>
    </rPh>
    <phoneticPr fontId="1"/>
  </si>
  <si>
    <t>642</t>
    <phoneticPr fontId="1"/>
  </si>
  <si>
    <t xml:space="preserve">教材・体育用品・保育用品  </t>
    <rPh sb="0" eb="2">
      <t>キョウザイ</t>
    </rPh>
    <phoneticPr fontId="1"/>
  </si>
  <si>
    <t>教材・体育用品 等</t>
    <rPh sb="0" eb="2">
      <t>キョウザイ</t>
    </rPh>
    <rPh sb="3" eb="6">
      <t>タイイクヨウ</t>
    </rPh>
    <rPh sb="6" eb="7">
      <t>ヒン</t>
    </rPh>
    <rPh sb="8" eb="9">
      <t>ナド</t>
    </rPh>
    <phoneticPr fontId="1"/>
  </si>
  <si>
    <t>小規模営繕
（建設業法に係るものを除く）</t>
    <rPh sb="0" eb="3">
      <t>ショウキボ</t>
    </rPh>
    <rPh sb="3" eb="5">
      <t>エイゼン</t>
    </rPh>
    <rPh sb="7" eb="9">
      <t>ケンセツ</t>
    </rPh>
    <rPh sb="9" eb="10">
      <t>ギョウ</t>
    </rPh>
    <rPh sb="10" eb="11">
      <t>ホウ</t>
    </rPh>
    <rPh sb="12" eb="13">
      <t>カカ</t>
    </rPh>
    <rPh sb="17" eb="18">
      <t>ノゾ</t>
    </rPh>
    <phoneticPr fontId="1"/>
  </si>
  <si>
    <t>651</t>
    <phoneticPr fontId="1"/>
  </si>
  <si>
    <t>木製建具、アルミサッシ、ガラス、門扉、鍵 等</t>
    <rPh sb="0" eb="2">
      <t>モクセイ</t>
    </rPh>
    <rPh sb="2" eb="4">
      <t>タテグ</t>
    </rPh>
    <rPh sb="16" eb="18">
      <t>モンピ</t>
    </rPh>
    <rPh sb="19" eb="20">
      <t>カギ</t>
    </rPh>
    <phoneticPr fontId="1"/>
  </si>
  <si>
    <t>652</t>
    <phoneticPr fontId="1"/>
  </si>
  <si>
    <t>壁、床、天井、クロス 等</t>
    <rPh sb="0" eb="1">
      <t>カベ</t>
    </rPh>
    <rPh sb="2" eb="3">
      <t>ユカ</t>
    </rPh>
    <rPh sb="4" eb="6">
      <t>テンジョウ</t>
    </rPh>
    <phoneticPr fontId="1"/>
  </si>
  <si>
    <t>653</t>
    <phoneticPr fontId="1"/>
  </si>
  <si>
    <t>コンセント、照明器具、電気機器、通信設備 等</t>
    <rPh sb="6" eb="8">
      <t>ショウメイ</t>
    </rPh>
    <rPh sb="8" eb="10">
      <t>キグ</t>
    </rPh>
    <rPh sb="11" eb="13">
      <t>デンキ</t>
    </rPh>
    <rPh sb="13" eb="15">
      <t>キキ</t>
    </rPh>
    <rPh sb="16" eb="18">
      <t>ツウシン</t>
    </rPh>
    <rPh sb="18" eb="20">
      <t>セツビ</t>
    </rPh>
    <phoneticPr fontId="1"/>
  </si>
  <si>
    <t>654</t>
    <phoneticPr fontId="1"/>
  </si>
  <si>
    <t>ブロック塀、アプローチ補修、遊具の塗装 等</t>
    <rPh sb="4" eb="5">
      <t>ベイ</t>
    </rPh>
    <rPh sb="11" eb="13">
      <t>ホシュウ</t>
    </rPh>
    <rPh sb="14" eb="16">
      <t>ユウグ</t>
    </rPh>
    <rPh sb="17" eb="19">
      <t>トソウ</t>
    </rPh>
    <phoneticPr fontId="1"/>
  </si>
  <si>
    <t>655</t>
    <phoneticPr fontId="1"/>
  </si>
  <si>
    <t>公園、花壇、樹木伐採 等</t>
    <rPh sb="0" eb="2">
      <t>コウエン</t>
    </rPh>
    <rPh sb="3" eb="5">
      <t>カダン</t>
    </rPh>
    <rPh sb="6" eb="8">
      <t>ジュモク</t>
    </rPh>
    <rPh sb="8" eb="10">
      <t>バッサイ</t>
    </rPh>
    <phoneticPr fontId="1"/>
  </si>
  <si>
    <t>器具空調、ダクト、配管、給湯器、厨房設備 等</t>
    <rPh sb="0" eb="2">
      <t>キグ</t>
    </rPh>
    <rPh sb="2" eb="4">
      <t>クウチョウ</t>
    </rPh>
    <rPh sb="9" eb="11">
      <t>ハイカン</t>
    </rPh>
    <rPh sb="12" eb="15">
      <t>キュウトウキ</t>
    </rPh>
    <rPh sb="16" eb="18">
      <t>チュウボウ</t>
    </rPh>
    <rPh sb="18" eb="20">
      <t>セツビ</t>
    </rPh>
    <phoneticPr fontId="1"/>
  </si>
  <si>
    <t>660</t>
    <phoneticPr fontId="1"/>
  </si>
  <si>
    <t>その他の役務</t>
    <phoneticPr fontId="1"/>
  </si>
  <si>
    <t>799</t>
    <phoneticPr fontId="1"/>
  </si>
  <si>
    <t>一般衣料品</t>
    <phoneticPr fontId="1"/>
  </si>
  <si>
    <t>防疫・農業用薬品</t>
    <phoneticPr fontId="1"/>
  </si>
  <si>
    <t>工業用薬品</t>
    <phoneticPr fontId="1"/>
  </si>
  <si>
    <t>(道路・運動場)整備用薬品</t>
    <phoneticPr fontId="1"/>
  </si>
  <si>
    <t>ペレット</t>
    <phoneticPr fontId="1"/>
  </si>
  <si>
    <t>ガス</t>
    <phoneticPr fontId="1"/>
  </si>
  <si>
    <t>高圧ガス</t>
    <phoneticPr fontId="1"/>
  </si>
  <si>
    <t>電気</t>
    <phoneticPr fontId="1"/>
  </si>
  <si>
    <t>活平版印刷・フォーム印刷</t>
    <phoneticPr fontId="1"/>
  </si>
  <si>
    <t>特殊印刷</t>
    <phoneticPr fontId="1"/>
  </si>
  <si>
    <t>石類</t>
    <phoneticPr fontId="1"/>
  </si>
  <si>
    <t>木材</t>
    <phoneticPr fontId="1"/>
  </si>
  <si>
    <t>備蓄用食料品</t>
    <phoneticPr fontId="1"/>
  </si>
  <si>
    <t>時計・装身具</t>
    <phoneticPr fontId="1"/>
  </si>
  <si>
    <t>バッジ・トロフィー</t>
    <phoneticPr fontId="1"/>
  </si>
  <si>
    <t>娯楽用品</t>
    <phoneticPr fontId="1"/>
  </si>
  <si>
    <t>荒物・雑貨</t>
    <phoneticPr fontId="1"/>
  </si>
  <si>
    <t>百貨店・総合商社</t>
    <phoneticPr fontId="1"/>
  </si>
  <si>
    <t>贈答品</t>
    <phoneticPr fontId="1"/>
  </si>
  <si>
    <t>福祉・介護用品</t>
    <phoneticPr fontId="1"/>
  </si>
  <si>
    <t>表示器具</t>
    <phoneticPr fontId="1"/>
  </si>
  <si>
    <t>安全器具</t>
    <phoneticPr fontId="1"/>
  </si>
  <si>
    <t>教材</t>
    <phoneticPr fontId="1"/>
  </si>
  <si>
    <t>保育用品・器具</t>
    <phoneticPr fontId="1"/>
  </si>
  <si>
    <t>運動具</t>
    <phoneticPr fontId="1"/>
  </si>
  <si>
    <t>楽器</t>
    <phoneticPr fontId="1"/>
  </si>
  <si>
    <t>建物清掃</t>
    <phoneticPr fontId="1"/>
  </si>
  <si>
    <t>屋外清掃</t>
    <phoneticPr fontId="1"/>
  </si>
  <si>
    <t>浄化槽清掃</t>
    <phoneticPr fontId="1"/>
  </si>
  <si>
    <t>施設警備</t>
    <phoneticPr fontId="1"/>
  </si>
  <si>
    <t>電気設備</t>
    <phoneticPr fontId="1"/>
  </si>
  <si>
    <t>空調設備</t>
    <phoneticPr fontId="1"/>
  </si>
  <si>
    <t>建物設備</t>
    <phoneticPr fontId="1"/>
  </si>
  <si>
    <t>昇降機</t>
    <phoneticPr fontId="1"/>
  </si>
  <si>
    <t>自動扉</t>
    <phoneticPr fontId="1"/>
  </si>
  <si>
    <t>通信設備</t>
    <phoneticPr fontId="1"/>
  </si>
  <si>
    <t>消防設備</t>
    <phoneticPr fontId="1"/>
  </si>
  <si>
    <t>環境・医療関係設備</t>
    <phoneticPr fontId="1"/>
  </si>
  <si>
    <t>医療関係検査</t>
    <phoneticPr fontId="1"/>
  </si>
  <si>
    <t>一般廃棄物処理</t>
    <phoneticPr fontId="1"/>
  </si>
  <si>
    <t>産業廃棄物処理</t>
    <phoneticPr fontId="1"/>
  </si>
  <si>
    <t>資源回収</t>
    <phoneticPr fontId="1"/>
  </si>
  <si>
    <t>その他の廃棄物処理</t>
    <phoneticPr fontId="1"/>
  </si>
  <si>
    <t>システム開発・保守、データ処理</t>
    <phoneticPr fontId="1"/>
  </si>
  <si>
    <t>その他電算業務</t>
    <phoneticPr fontId="1"/>
  </si>
  <si>
    <t>運送</t>
    <phoneticPr fontId="1"/>
  </si>
  <si>
    <t>運転代行</t>
    <phoneticPr fontId="1"/>
  </si>
  <si>
    <t>包装・発送など</t>
    <phoneticPr fontId="1"/>
  </si>
  <si>
    <t>建物内害虫駆除</t>
    <phoneticPr fontId="1"/>
  </si>
  <si>
    <t>ネズミ・コウモリ予防、駆除</t>
    <phoneticPr fontId="1"/>
  </si>
  <si>
    <t>クリーニング</t>
    <phoneticPr fontId="1"/>
  </si>
  <si>
    <t>給食</t>
    <phoneticPr fontId="1"/>
  </si>
  <si>
    <t>人材派遣</t>
    <phoneticPr fontId="1"/>
  </si>
  <si>
    <t>旅行業務</t>
    <phoneticPr fontId="1"/>
  </si>
  <si>
    <t>保険業務</t>
    <phoneticPr fontId="1"/>
  </si>
  <si>
    <t>研修（パソコン研修除く）</t>
    <phoneticPr fontId="1"/>
  </si>
  <si>
    <t>意識調査</t>
    <phoneticPr fontId="1"/>
  </si>
  <si>
    <t>各種計画策定等</t>
    <phoneticPr fontId="1"/>
  </si>
  <si>
    <t>発掘調査</t>
    <phoneticPr fontId="1"/>
  </si>
  <si>
    <t>上水道調査</t>
    <phoneticPr fontId="1"/>
  </si>
  <si>
    <t>下水道調査</t>
    <phoneticPr fontId="1"/>
  </si>
  <si>
    <t>その他の調査</t>
    <phoneticPr fontId="1"/>
  </si>
  <si>
    <t>車両</t>
    <phoneticPr fontId="1"/>
  </si>
  <si>
    <t>事務用機器類</t>
    <phoneticPr fontId="1"/>
  </si>
  <si>
    <t>電気ガス機器類</t>
    <phoneticPr fontId="1"/>
  </si>
  <si>
    <t>医療用機器類</t>
    <phoneticPr fontId="1"/>
  </si>
  <si>
    <t>建設関連重機</t>
    <phoneticPr fontId="1"/>
  </si>
  <si>
    <t>各種設備関連機器</t>
    <phoneticPr fontId="1"/>
  </si>
  <si>
    <t>日用雑貨類</t>
    <phoneticPr fontId="1"/>
  </si>
  <si>
    <t>介護用器具・寝具類</t>
    <phoneticPr fontId="1"/>
  </si>
  <si>
    <t>仮設建物</t>
    <phoneticPr fontId="1"/>
  </si>
  <si>
    <t>イベント用品</t>
    <phoneticPr fontId="1"/>
  </si>
  <si>
    <t>その他リース・レンタル</t>
    <phoneticPr fontId="1"/>
  </si>
  <si>
    <t>大工・建具</t>
    <phoneticPr fontId="1"/>
  </si>
  <si>
    <t>内装</t>
    <phoneticPr fontId="1"/>
  </si>
  <si>
    <t>左官・防水・塗装</t>
    <phoneticPr fontId="1"/>
  </si>
  <si>
    <t>造園</t>
    <phoneticPr fontId="1"/>
  </si>
  <si>
    <t>配管・空調・ガス</t>
    <phoneticPr fontId="1"/>
  </si>
  <si>
    <t>その他の小規模営繕</t>
    <phoneticPr fontId="1"/>
  </si>
  <si>
    <t>建築物清掃業登録、建築物空気環境測定業登録、建築物空気調和用ダクト清掃業登録
等　取り扱い業種に応じて</t>
    <rPh sb="39" eb="40">
      <t>ナド</t>
    </rPh>
    <rPh sb="41" eb="42">
      <t>ト</t>
    </rPh>
    <rPh sb="43" eb="44">
      <t>アツカ</t>
    </rPh>
    <rPh sb="45" eb="47">
      <t>ギョウシュ</t>
    </rPh>
    <rPh sb="48" eb="49">
      <t>オウ</t>
    </rPh>
    <phoneticPr fontId="1"/>
  </si>
  <si>
    <t>浄化槽清掃業許可、浄化槽保守点検業許可、浄化槽管理士
等　取り扱い業種に応じて（必須）</t>
    <rPh sb="0" eb="3">
      <t>ジョウカソウ</t>
    </rPh>
    <rPh sb="3" eb="5">
      <t>セイソウ</t>
    </rPh>
    <rPh sb="5" eb="6">
      <t>ギョウ</t>
    </rPh>
    <rPh sb="6" eb="8">
      <t>キョカ</t>
    </rPh>
    <rPh sb="9" eb="12">
      <t>ジョウカソウ</t>
    </rPh>
    <rPh sb="12" eb="14">
      <t>ホシュ</t>
    </rPh>
    <rPh sb="14" eb="16">
      <t>テンケン</t>
    </rPh>
    <rPh sb="16" eb="17">
      <t>ギョウ</t>
    </rPh>
    <rPh sb="17" eb="19">
      <t>キョカ</t>
    </rPh>
    <rPh sb="20" eb="23">
      <t>ジョウカソウ</t>
    </rPh>
    <rPh sb="23" eb="25">
      <t>カンリ</t>
    </rPh>
    <rPh sb="25" eb="26">
      <t>シ</t>
    </rPh>
    <rPh sb="27" eb="28">
      <t>ナド</t>
    </rPh>
    <rPh sb="29" eb="30">
      <t>ト</t>
    </rPh>
    <rPh sb="31" eb="32">
      <t>アツカ</t>
    </rPh>
    <rPh sb="33" eb="35">
      <t>ギョウシュ</t>
    </rPh>
    <rPh sb="36" eb="37">
      <t>オウ</t>
    </rPh>
    <rPh sb="40" eb="42">
      <t>ヒッス</t>
    </rPh>
    <phoneticPr fontId="1"/>
  </si>
  <si>
    <t>医療品販売業許可、(高度)管理医療機器等販売業　等</t>
    <rPh sb="24" eb="25">
      <t>ナド</t>
    </rPh>
    <phoneticPr fontId="1"/>
  </si>
  <si>
    <t>特定計量販売等事業届、指定製造業者指定　等</t>
    <rPh sb="0" eb="2">
      <t>トクテイ</t>
    </rPh>
    <rPh sb="2" eb="4">
      <t>ケイリョウ</t>
    </rPh>
    <rPh sb="4" eb="6">
      <t>ハンバイ</t>
    </rPh>
    <rPh sb="6" eb="7">
      <t>ナド</t>
    </rPh>
    <rPh sb="7" eb="9">
      <t>ジギョウ</t>
    </rPh>
    <rPh sb="9" eb="10">
      <t>トドケ</t>
    </rPh>
    <rPh sb="20" eb="21">
      <t>ナド</t>
    </rPh>
    <phoneticPr fontId="2"/>
  </si>
  <si>
    <t>自動車分解整備業(指定、認証)（必須）</t>
    <phoneticPr fontId="1"/>
  </si>
  <si>
    <t>古物商許可、自動車引取業</t>
    <rPh sb="0" eb="3">
      <t>コブツショウ</t>
    </rPh>
    <rPh sb="3" eb="5">
      <t>キョカ</t>
    </rPh>
    <rPh sb="6" eb="9">
      <t>ジドウシャ</t>
    </rPh>
    <rPh sb="9" eb="10">
      <t>ヒ</t>
    </rPh>
    <rPh sb="10" eb="11">
      <t>ト</t>
    </rPh>
    <rPh sb="11" eb="12">
      <t>ギョウ</t>
    </rPh>
    <phoneticPr fontId="1"/>
  </si>
  <si>
    <t>医療品販売業許可、薬局開設許可、店舗販売業許可、毒物劇物一般販売業者登録、(高度)管理医療機器等販売業・貸与業許可
等　取り扱い品目に応じて（必須）</t>
    <phoneticPr fontId="1"/>
  </si>
  <si>
    <t>揮発油販売業登録、石油販売業届、液化石油ガス販売事業登録、高圧ガス販売事業届　等</t>
    <rPh sb="39" eb="40">
      <t>ナド</t>
    </rPh>
    <phoneticPr fontId="1"/>
  </si>
  <si>
    <t>一般電気事業許可、特定規模電気事業許可、卸電気事業許可（必須）</t>
    <rPh sb="28" eb="30">
      <t>ヒッス</t>
    </rPh>
    <phoneticPr fontId="1"/>
  </si>
  <si>
    <t>特定計量販売等事業届、指定製造業者指定　等</t>
    <rPh sb="0" eb="2">
      <t>トクテイ</t>
    </rPh>
    <rPh sb="2" eb="4">
      <t>ケイリョウ</t>
    </rPh>
    <rPh sb="4" eb="6">
      <t>ハンバイ</t>
    </rPh>
    <rPh sb="6" eb="7">
      <t>ナド</t>
    </rPh>
    <rPh sb="7" eb="9">
      <t>ジギョウ</t>
    </rPh>
    <rPh sb="9" eb="10">
      <t>トドケ</t>
    </rPh>
    <rPh sb="20" eb="21">
      <t>ナド</t>
    </rPh>
    <phoneticPr fontId="1"/>
  </si>
  <si>
    <t>自動車分解整備業(指定、認証)（必須）</t>
    <phoneticPr fontId="2"/>
  </si>
  <si>
    <t>消防設備士免許（必須）</t>
    <rPh sb="0" eb="2">
      <t>ショウボウ</t>
    </rPh>
    <rPh sb="2" eb="4">
      <t>セツビ</t>
    </rPh>
    <rPh sb="4" eb="5">
      <t>シ</t>
    </rPh>
    <rPh sb="5" eb="7">
      <t>メンキョ</t>
    </rPh>
    <rPh sb="8" eb="10">
      <t>ヒッス</t>
    </rPh>
    <phoneticPr fontId="1"/>
  </si>
  <si>
    <t>下水道処理施設管理技士、ポンプ施設監理技術者
等　取り扱い業種に応じて</t>
    <rPh sb="0" eb="3">
      <t>ゲスイドウ</t>
    </rPh>
    <rPh sb="3" eb="5">
      <t>ショリ</t>
    </rPh>
    <rPh sb="5" eb="7">
      <t>シセツ</t>
    </rPh>
    <rPh sb="7" eb="9">
      <t>カンリ</t>
    </rPh>
    <rPh sb="9" eb="11">
      <t>ギシ</t>
    </rPh>
    <rPh sb="15" eb="17">
      <t>シセツ</t>
    </rPh>
    <rPh sb="17" eb="19">
      <t>カンリ</t>
    </rPh>
    <rPh sb="19" eb="22">
      <t>ギジュツシャ</t>
    </rPh>
    <rPh sb="23" eb="24">
      <t>ナド</t>
    </rPh>
    <rPh sb="25" eb="26">
      <t>ト</t>
    </rPh>
    <rPh sb="27" eb="28">
      <t>アツカ</t>
    </rPh>
    <rPh sb="29" eb="31">
      <t>ギョウシュ</t>
    </rPh>
    <rPh sb="32" eb="33">
      <t>オウ</t>
    </rPh>
    <phoneticPr fontId="1"/>
  </si>
  <si>
    <t>電気主任技術者免許、電気工事士免許、電気工事建設業許可（必須）</t>
    <rPh sb="0" eb="2">
      <t>デンキ</t>
    </rPh>
    <rPh sb="2" eb="4">
      <t>シュニン</t>
    </rPh>
    <rPh sb="4" eb="7">
      <t>ギジュツシャ</t>
    </rPh>
    <rPh sb="7" eb="9">
      <t>メンキョ</t>
    </rPh>
    <rPh sb="10" eb="12">
      <t>デンキ</t>
    </rPh>
    <rPh sb="12" eb="14">
      <t>コウジ</t>
    </rPh>
    <rPh sb="14" eb="15">
      <t>シ</t>
    </rPh>
    <rPh sb="15" eb="17">
      <t>メンキョ</t>
    </rPh>
    <rPh sb="18" eb="20">
      <t>デンキ</t>
    </rPh>
    <rPh sb="20" eb="22">
      <t>コウジ</t>
    </rPh>
    <rPh sb="22" eb="25">
      <t>ケンセツギョウ</t>
    </rPh>
    <rPh sb="25" eb="27">
      <t>キョカ</t>
    </rPh>
    <rPh sb="28" eb="30">
      <t>ヒッス</t>
    </rPh>
    <phoneticPr fontId="2"/>
  </si>
  <si>
    <t>建築物環境衛生総合管理業登録、建築物環境衛生総合管理業登録、建築物空気環境測定業登録、建築物空気調和用ダクト清掃業登録
等　取り扱い業種に応じて</t>
    <rPh sb="60" eb="61">
      <t>ナド</t>
    </rPh>
    <rPh sb="62" eb="63">
      <t>ト</t>
    </rPh>
    <rPh sb="64" eb="65">
      <t>アツカ</t>
    </rPh>
    <rPh sb="66" eb="68">
      <t>ギョウシュ</t>
    </rPh>
    <rPh sb="69" eb="70">
      <t>オウ</t>
    </rPh>
    <phoneticPr fontId="2"/>
  </si>
  <si>
    <t>昇降機検査資格（必須）</t>
    <rPh sb="8" eb="10">
      <t>ヒッス</t>
    </rPh>
    <phoneticPr fontId="2"/>
  </si>
  <si>
    <t>自動ドア施工技能士登録</t>
    <rPh sb="9" eb="11">
      <t>トウロク</t>
    </rPh>
    <phoneticPr fontId="2"/>
  </si>
  <si>
    <t>病院等開設許可</t>
    <phoneticPr fontId="1"/>
  </si>
  <si>
    <t>産業廃棄物収集運搬業許可（必須）</t>
  </si>
  <si>
    <t>一般貨物自動車運送事業許可・免許、貨物軽自動車運送事業許可（必須）</t>
    <rPh sb="0" eb="2">
      <t>イッパン</t>
    </rPh>
    <rPh sb="2" eb="4">
      <t>カモツ</t>
    </rPh>
    <rPh sb="4" eb="7">
      <t>ジドウシャ</t>
    </rPh>
    <rPh sb="7" eb="9">
      <t>ウンソウ</t>
    </rPh>
    <rPh sb="9" eb="11">
      <t>ジギョウ</t>
    </rPh>
    <rPh sb="11" eb="13">
      <t>キョカ</t>
    </rPh>
    <rPh sb="14" eb="16">
      <t>メンキョ</t>
    </rPh>
    <rPh sb="17" eb="19">
      <t>カモツ</t>
    </rPh>
    <rPh sb="19" eb="23">
      <t>ケイジドウシャ</t>
    </rPh>
    <rPh sb="23" eb="25">
      <t>ウンソウ</t>
    </rPh>
    <rPh sb="25" eb="27">
      <t>ジギョウ</t>
    </rPh>
    <rPh sb="27" eb="29">
      <t>キョカ</t>
    </rPh>
    <phoneticPr fontId="1"/>
  </si>
  <si>
    <t>一般旅客自動車運送事業許可</t>
    <rPh sb="0" eb="2">
      <t>イッパン</t>
    </rPh>
    <rPh sb="2" eb="4">
      <t>リョカク</t>
    </rPh>
    <rPh sb="4" eb="7">
      <t>ジドウシャ</t>
    </rPh>
    <rPh sb="7" eb="9">
      <t>ウンソウ</t>
    </rPh>
    <rPh sb="9" eb="11">
      <t>ジギョウ</t>
    </rPh>
    <rPh sb="11" eb="13">
      <t>キョカ</t>
    </rPh>
    <phoneticPr fontId="1"/>
  </si>
  <si>
    <t>一般旅客自動車運送事業許可</t>
  </si>
  <si>
    <t>クリーニング所開設検査</t>
    <rPh sb="6" eb="7">
      <t>ショ</t>
    </rPh>
    <rPh sb="7" eb="9">
      <t>カイセツ</t>
    </rPh>
    <rPh sb="9" eb="11">
      <t>ケンサ</t>
    </rPh>
    <phoneticPr fontId="1"/>
  </si>
  <si>
    <t>一般労働者派遣業許可、特定労働者派遣事業</t>
    <rPh sb="0" eb="2">
      <t>イッパン</t>
    </rPh>
    <rPh sb="2" eb="5">
      <t>ロウドウシャ</t>
    </rPh>
    <rPh sb="5" eb="7">
      <t>ハケン</t>
    </rPh>
    <rPh sb="7" eb="8">
      <t>ギョウ</t>
    </rPh>
    <rPh sb="8" eb="10">
      <t>キョカ</t>
    </rPh>
    <rPh sb="11" eb="13">
      <t>トクテイ</t>
    </rPh>
    <rPh sb="13" eb="16">
      <t>ロウドウシャ</t>
    </rPh>
    <rPh sb="16" eb="18">
      <t>ハケン</t>
    </rPh>
    <rPh sb="18" eb="20">
      <t>ジギョウ</t>
    </rPh>
    <phoneticPr fontId="1"/>
  </si>
  <si>
    <t>旅行業又は旅行業者代理業の登録（必須）</t>
    <rPh sb="0" eb="3">
      <t>リョコウギョウ</t>
    </rPh>
    <rPh sb="3" eb="4">
      <t>マタ</t>
    </rPh>
    <rPh sb="5" eb="7">
      <t>リョコウ</t>
    </rPh>
    <rPh sb="7" eb="9">
      <t>ギョウシャ</t>
    </rPh>
    <rPh sb="9" eb="11">
      <t>ダイリ</t>
    </rPh>
    <rPh sb="11" eb="12">
      <t>ギョウ</t>
    </rPh>
    <rPh sb="13" eb="15">
      <t>トウロク</t>
    </rPh>
    <rPh sb="16" eb="18">
      <t>ヒッス</t>
    </rPh>
    <phoneticPr fontId="1"/>
  </si>
  <si>
    <t>自家用自動車有償譲渡許可（必須）</t>
    <rPh sb="0" eb="3">
      <t>ジカヨウ</t>
    </rPh>
    <rPh sb="3" eb="6">
      <t>ジドウシャ</t>
    </rPh>
    <rPh sb="6" eb="8">
      <t>ユウショウ</t>
    </rPh>
    <rPh sb="8" eb="10">
      <t>ジョウト</t>
    </rPh>
    <rPh sb="10" eb="12">
      <t>キョカ</t>
    </rPh>
    <rPh sb="13" eb="15">
      <t>ヒッス</t>
    </rPh>
    <phoneticPr fontId="1"/>
  </si>
  <si>
    <t>(高度)管理医療機器等販売業・貸与業許可</t>
    <rPh sb="18" eb="20">
      <t>キョカ</t>
    </rPh>
    <phoneticPr fontId="1"/>
  </si>
  <si>
    <t>特別管理廃棄物収集運搬業許可（必須）</t>
    <rPh sb="0" eb="2">
      <t>トクベツ</t>
    </rPh>
    <rPh sb="2" eb="4">
      <t>カンリ</t>
    </rPh>
    <rPh sb="4" eb="7">
      <t>ハイキブツ</t>
    </rPh>
    <rPh sb="7" eb="9">
      <t>シュウシュウ</t>
    </rPh>
    <rPh sb="9" eb="11">
      <t>ウンパン</t>
    </rPh>
    <rPh sb="11" eb="12">
      <t>ギョウ</t>
    </rPh>
    <rPh sb="12" eb="14">
      <t>キョカ</t>
    </rPh>
    <phoneticPr fontId="2"/>
  </si>
  <si>
    <t>自社にて必要な印刷設備を有すること（必須）</t>
    <rPh sb="0" eb="2">
      <t>ジシャ</t>
    </rPh>
    <rPh sb="4" eb="6">
      <t>ヒツヨウ</t>
    </rPh>
    <rPh sb="7" eb="9">
      <t>インサツ</t>
    </rPh>
    <rPh sb="9" eb="11">
      <t>セツビ</t>
    </rPh>
    <rPh sb="12" eb="13">
      <t>ユウ</t>
    </rPh>
    <rPh sb="18" eb="20">
      <t>ヒッス</t>
    </rPh>
    <phoneticPr fontId="1"/>
  </si>
  <si>
    <t>自社にて特殊印刷設備を有すること（必須）</t>
    <rPh sb="0" eb="2">
      <t>ジシャ</t>
    </rPh>
    <rPh sb="4" eb="6">
      <t>トクシュ</t>
    </rPh>
    <rPh sb="6" eb="8">
      <t>インサツ</t>
    </rPh>
    <rPh sb="8" eb="10">
      <t>セツビ</t>
    </rPh>
    <rPh sb="11" eb="12">
      <t>ユウ</t>
    </rPh>
    <rPh sb="17" eb="19">
      <t>ヒッス</t>
    </rPh>
    <phoneticPr fontId="1"/>
  </si>
  <si>
    <t>建築物飲料水水質検査業登録、建築物飲料水貯水槽清掃業登録、建築物排水管清掃業登録
等　取り扱い業種に応じて</t>
    <phoneticPr fontId="1"/>
  </si>
  <si>
    <t>法的に有効な許可等（例示）</t>
    <rPh sb="0" eb="2">
      <t>ホウテキ</t>
    </rPh>
    <rPh sb="10" eb="12">
      <t>レイジ</t>
    </rPh>
    <phoneticPr fontId="1"/>
  </si>
  <si>
    <t>取扱品目・業務（例示）</t>
    <rPh sb="0" eb="2">
      <t>トリアツカイ</t>
    </rPh>
    <rPh sb="2" eb="4">
      <t>ヒンモク</t>
    </rPh>
    <rPh sb="5" eb="7">
      <t>ギョウム</t>
    </rPh>
    <rPh sb="8" eb="10">
      <t>レイジ</t>
    </rPh>
    <phoneticPr fontId="1"/>
  </si>
  <si>
    <t>家電・OA機器</t>
    <phoneticPr fontId="1"/>
  </si>
  <si>
    <t>業務用機械器具</t>
    <rPh sb="0" eb="3">
      <t>ギョウムヨウ</t>
    </rPh>
    <rPh sb="3" eb="5">
      <t>キカイ</t>
    </rPh>
    <rPh sb="5" eb="7">
      <t>キグ</t>
    </rPh>
    <phoneticPr fontId="1"/>
  </si>
  <si>
    <t>車両の販売</t>
    <rPh sb="0" eb="2">
      <t>シャリョウ</t>
    </rPh>
    <rPh sb="3" eb="5">
      <t>ハンバイ</t>
    </rPh>
    <phoneticPr fontId="1"/>
  </si>
  <si>
    <t>薬品</t>
    <rPh sb="0" eb="2">
      <t>ヤクヒン</t>
    </rPh>
    <phoneticPr fontId="1"/>
  </si>
  <si>
    <t>燃料類の販売</t>
    <rPh sb="0" eb="2">
      <t>ネンリョウ</t>
    </rPh>
    <rPh sb="2" eb="3">
      <t>ルイ</t>
    </rPh>
    <rPh sb="4" eb="6">
      <t>ハンバイ</t>
    </rPh>
    <phoneticPr fontId="1"/>
  </si>
  <si>
    <t>印刷物の作成</t>
    <rPh sb="0" eb="3">
      <t>インサツブツ</t>
    </rPh>
    <rPh sb="4" eb="6">
      <t>サクセイ</t>
    </rPh>
    <phoneticPr fontId="1"/>
  </si>
  <si>
    <t>警備</t>
    <phoneticPr fontId="1"/>
  </si>
  <si>
    <t>建物等各種設備の保守管理</t>
    <phoneticPr fontId="1"/>
  </si>
  <si>
    <t>廃棄物処理</t>
    <phoneticPr fontId="1"/>
  </si>
  <si>
    <t>運送・発送等</t>
    <phoneticPr fontId="1"/>
  </si>
  <si>
    <t>サービス他</t>
    <phoneticPr fontId="1"/>
  </si>
  <si>
    <t>リース・レンタル</t>
    <phoneticPr fontId="1"/>
  </si>
  <si>
    <t>清掃</t>
    <rPh sb="0" eb="2">
      <t>セイソウ</t>
    </rPh>
    <phoneticPr fontId="1"/>
  </si>
  <si>
    <t>教育・保育・
体育用品など</t>
    <rPh sb="0" eb="2">
      <t>キョウイク</t>
    </rPh>
    <rPh sb="3" eb="5">
      <t>ホイク</t>
    </rPh>
    <rPh sb="7" eb="10">
      <t>タイイクヨウ</t>
    </rPh>
    <rPh sb="10" eb="11">
      <t>ヒン</t>
    </rPh>
    <phoneticPr fontId="1"/>
  </si>
  <si>
    <t>車検・車両の
整備</t>
    <rPh sb="0" eb="2">
      <t>シャケン</t>
    </rPh>
    <rPh sb="7" eb="9">
      <t>セイビ</t>
    </rPh>
    <phoneticPr fontId="1"/>
  </si>
  <si>
    <t>広告・催事・
企画編集</t>
    <rPh sb="0" eb="2">
      <t>コウコク</t>
    </rPh>
    <rPh sb="3" eb="5">
      <t>サイジ</t>
    </rPh>
    <rPh sb="7" eb="9">
      <t>キカク</t>
    </rPh>
    <rPh sb="9" eb="11">
      <t>ヘンシュウ</t>
    </rPh>
    <phoneticPr fontId="1"/>
  </si>
  <si>
    <t>警備業認定、機械警備業認定　等</t>
    <rPh sb="14" eb="15">
      <t>ナド</t>
    </rPh>
    <phoneticPr fontId="2"/>
  </si>
  <si>
    <r>
      <t>物品の購入　（1/2）　　　　　　　　　　　　　　　　　　</t>
    </r>
    <r>
      <rPr>
        <sz val="8"/>
        <rFont val="ＭＳ Ｐ明朝"/>
        <family val="1"/>
        <charset val="128"/>
      </rPr>
      <t>取引希望業種に○を記入してください。　　　　　　●がある業種を希望する場合、法的に有効な許可証等の写しを添付してください。</t>
    </r>
    <rPh sb="0" eb="2">
      <t>ブッピン</t>
    </rPh>
    <rPh sb="3" eb="5">
      <t>コウニュウ</t>
    </rPh>
    <rPh sb="29" eb="31">
      <t>トリヒキ</t>
    </rPh>
    <rPh sb="31" eb="33">
      <t>キボウ</t>
    </rPh>
    <rPh sb="33" eb="35">
      <t>ギョウシュ</t>
    </rPh>
    <rPh sb="38" eb="40">
      <t>キニュウ</t>
    </rPh>
    <phoneticPr fontId="1"/>
  </si>
  <si>
    <r>
      <t>物品の購入　（2/2）　　　　　　　　　　　　　　　　　　</t>
    </r>
    <r>
      <rPr>
        <sz val="8"/>
        <rFont val="ＭＳ Ｐ明朝"/>
        <family val="1"/>
        <charset val="128"/>
      </rPr>
      <t>取引希望業種に○を記入してください。　　　　　　●がある業種を希望する場合、法的に有効な許可証等の写しを添付してください。</t>
    </r>
    <rPh sb="0" eb="2">
      <t>ブッピン</t>
    </rPh>
    <rPh sb="3" eb="5">
      <t>コウニュウ</t>
    </rPh>
    <phoneticPr fontId="1"/>
  </si>
  <si>
    <r>
      <t>役務・サービスの提供 （1/2）　　　　　　　　　　　　</t>
    </r>
    <r>
      <rPr>
        <sz val="8"/>
        <color theme="1"/>
        <rFont val="ＭＳ Ｐ明朝"/>
        <family val="1"/>
        <charset val="128"/>
      </rPr>
      <t>取引希望業種に○を記入してください。　　　　　　●がある業種を希望する場合、法的に有効な許可証等の写しを添付してください。</t>
    </r>
    <rPh sb="0" eb="2">
      <t>エキム</t>
    </rPh>
    <rPh sb="8" eb="10">
      <t>テイキョウ</t>
    </rPh>
    <phoneticPr fontId="1"/>
  </si>
  <si>
    <r>
      <t>役務・サービスの提供 （2/2）　　　　　　　　　　　　</t>
    </r>
    <r>
      <rPr>
        <sz val="8"/>
        <color theme="1"/>
        <rFont val="ＭＳ Ｐ明朝"/>
        <family val="1"/>
        <charset val="128"/>
      </rPr>
      <t>取引希望業種に○を記入してください。　　　　　　●がある業種を希望する場合、法的に有効な許可証等の写しを添付してください。</t>
    </r>
    <rPh sb="0" eb="2">
      <t>エキム</t>
    </rPh>
    <rPh sb="8" eb="10">
      <t>テイキョウ</t>
    </rPh>
    <phoneticPr fontId="1"/>
  </si>
  <si>
    <t>※　注意事項
欄内に●がある業種は、申請者（又は受任者）がその業を行うにあたり法的に必要な営業許可等を有していなければ希望できません。</t>
    <rPh sb="7" eb="8">
      <t>ラン</t>
    </rPh>
    <rPh sb="8" eb="9">
      <t>ウチ</t>
    </rPh>
    <rPh sb="14" eb="16">
      <t>ギョウシュ</t>
    </rPh>
    <rPh sb="18" eb="21">
      <t>シンセイシャ</t>
    </rPh>
    <rPh sb="22" eb="23">
      <t>マタ</t>
    </rPh>
    <rPh sb="24" eb="26">
      <t>ジュニン</t>
    </rPh>
    <rPh sb="26" eb="27">
      <t>シャ</t>
    </rPh>
    <rPh sb="31" eb="32">
      <t>ギョウ</t>
    </rPh>
    <rPh sb="33" eb="34">
      <t>オコナ</t>
    </rPh>
    <rPh sb="39" eb="41">
      <t>ホウテキ</t>
    </rPh>
    <rPh sb="42" eb="44">
      <t>ヒツヨウ</t>
    </rPh>
    <rPh sb="45" eb="47">
      <t>エイギョウ</t>
    </rPh>
    <rPh sb="47" eb="49">
      <t>キョカ</t>
    </rPh>
    <rPh sb="49" eb="50">
      <t>ナド</t>
    </rPh>
    <rPh sb="51" eb="52">
      <t>ユウ</t>
    </rPh>
    <rPh sb="59" eb="61">
      <t>キボウ</t>
    </rPh>
    <phoneticPr fontId="14"/>
  </si>
  <si>
    <t>物品の購入　…　１～２ページ</t>
    <rPh sb="0" eb="2">
      <t>ブッピン</t>
    </rPh>
    <rPh sb="3" eb="5">
      <t>コウニュウ</t>
    </rPh>
    <phoneticPr fontId="1"/>
  </si>
  <si>
    <t>役務の提供　…　３～４ページ</t>
    <rPh sb="0" eb="2">
      <t>エキム</t>
    </rPh>
    <rPh sb="3" eb="5">
      <t>テイキョウ</t>
    </rPh>
    <phoneticPr fontId="1"/>
  </si>
  <si>
    <t>納入経歴書</t>
    <rPh sb="0" eb="2">
      <t>ノウニュウ</t>
    </rPh>
    <rPh sb="2" eb="4">
      <t>ケイレキ</t>
    </rPh>
    <rPh sb="4" eb="5">
      <t>ショ</t>
    </rPh>
    <phoneticPr fontId="1"/>
  </si>
  <si>
    <t>契約年</t>
    <rPh sb="0" eb="2">
      <t>ケイヤク</t>
    </rPh>
    <rPh sb="2" eb="3">
      <t>ネン</t>
    </rPh>
    <phoneticPr fontId="1"/>
  </si>
  <si>
    <t>納入年</t>
    <rPh sb="0" eb="2">
      <t>ノウニュウ</t>
    </rPh>
    <rPh sb="2" eb="3">
      <t>ネン</t>
    </rPh>
    <phoneticPr fontId="1"/>
  </si>
  <si>
    <t>納期</t>
    <rPh sb="0" eb="2">
      <t>ノウキ</t>
    </rPh>
    <phoneticPr fontId="1"/>
  </si>
  <si>
    <t>納入先
又は取引先</t>
    <rPh sb="0" eb="2">
      <t>ノウニュウ</t>
    </rPh>
    <rPh sb="2" eb="3">
      <t>サキ</t>
    </rPh>
    <rPh sb="4" eb="5">
      <t>マタ</t>
    </rPh>
    <rPh sb="6" eb="8">
      <t>トリヒキ</t>
    </rPh>
    <rPh sb="8" eb="9">
      <t>サキ</t>
    </rPh>
    <phoneticPr fontId="1"/>
  </si>
  <si>
    <t>（品目名・業務名）</t>
    <rPh sb="1" eb="3">
      <t>ヒンモク</t>
    </rPh>
    <rPh sb="3" eb="4">
      <t>メイ</t>
    </rPh>
    <rPh sb="5" eb="7">
      <t>ギョウム</t>
    </rPh>
    <rPh sb="7" eb="8">
      <t>メイ</t>
    </rPh>
    <phoneticPr fontId="1"/>
  </si>
  <si>
    <t>件名</t>
    <rPh sb="0" eb="1">
      <t>ケン</t>
    </rPh>
    <rPh sb="1" eb="2">
      <t>メイ</t>
    </rPh>
    <phoneticPr fontId="1"/>
  </si>
  <si>
    <t>※内容が同じものであれば別様式の提出も可とします
※取引希望業種（小分類）ごとに表を作成し、直近２年間の主な業務を記載してください。業種が類似している場合は大分類ごとの記載も可とします
※「件名」欄には、物品の取扱いでは品目名・メーカー名等を、業務委託では履行施設名・業務内容等を具体的に記載してください
※契約年と納入年が異なる場合（複数年度にわたって契約している場合）は、２段に分けて記載してください</t>
    <rPh sb="1" eb="3">
      <t>ナイヨウ</t>
    </rPh>
    <rPh sb="4" eb="5">
      <t>オナ</t>
    </rPh>
    <rPh sb="12" eb="13">
      <t>ベツ</t>
    </rPh>
    <rPh sb="13" eb="15">
      <t>ヨウシキ</t>
    </rPh>
    <rPh sb="16" eb="18">
      <t>テイシュツ</t>
    </rPh>
    <rPh sb="19" eb="20">
      <t>カ</t>
    </rPh>
    <rPh sb="26" eb="28">
      <t>トリヒキ</t>
    </rPh>
    <rPh sb="28" eb="30">
      <t>キボウ</t>
    </rPh>
    <rPh sb="30" eb="32">
      <t>ギョウシュ</t>
    </rPh>
    <rPh sb="33" eb="36">
      <t>ショウブンルイ</t>
    </rPh>
    <rPh sb="40" eb="41">
      <t>ヒョウ</t>
    </rPh>
    <rPh sb="42" eb="44">
      <t>サクセイ</t>
    </rPh>
    <rPh sb="46" eb="48">
      <t>チョッキン</t>
    </rPh>
    <rPh sb="49" eb="50">
      <t>ネン</t>
    </rPh>
    <rPh sb="50" eb="51">
      <t>アイダ</t>
    </rPh>
    <rPh sb="52" eb="53">
      <t>オモ</t>
    </rPh>
    <rPh sb="54" eb="56">
      <t>ギョウム</t>
    </rPh>
    <rPh sb="57" eb="59">
      <t>キサイ</t>
    </rPh>
    <rPh sb="66" eb="68">
      <t>ギョウシュ</t>
    </rPh>
    <rPh sb="69" eb="71">
      <t>ルイジ</t>
    </rPh>
    <rPh sb="75" eb="77">
      <t>バアイ</t>
    </rPh>
    <rPh sb="78" eb="81">
      <t>ダイブンルイ</t>
    </rPh>
    <rPh sb="84" eb="86">
      <t>キサイ</t>
    </rPh>
    <rPh sb="95" eb="97">
      <t>ケンメイ</t>
    </rPh>
    <rPh sb="98" eb="99">
      <t>ラン</t>
    </rPh>
    <rPh sb="102" eb="104">
      <t>ブッピン</t>
    </rPh>
    <rPh sb="105" eb="107">
      <t>トリアツカ</t>
    </rPh>
    <rPh sb="110" eb="112">
      <t>ヒンモク</t>
    </rPh>
    <rPh sb="112" eb="113">
      <t>メイ</t>
    </rPh>
    <rPh sb="118" eb="119">
      <t>メイ</t>
    </rPh>
    <rPh sb="119" eb="120">
      <t>ナド</t>
    </rPh>
    <rPh sb="122" eb="124">
      <t>ギョウム</t>
    </rPh>
    <rPh sb="124" eb="126">
      <t>イタク</t>
    </rPh>
    <rPh sb="133" eb="134">
      <t>ジツメイ</t>
    </rPh>
    <rPh sb="134" eb="136">
      <t>ギョウム</t>
    </rPh>
    <rPh sb="136" eb="138">
      <t>ナイヨウ</t>
    </rPh>
    <rPh sb="138" eb="139">
      <t>ナド</t>
    </rPh>
    <rPh sb="140" eb="143">
      <t>グタイテキ</t>
    </rPh>
    <rPh sb="144" eb="146">
      <t>キサイ</t>
    </rPh>
    <rPh sb="154" eb="156">
      <t>ケイヤク</t>
    </rPh>
    <rPh sb="156" eb="157">
      <t>ネン</t>
    </rPh>
    <rPh sb="158" eb="160">
      <t>ノウニュウ</t>
    </rPh>
    <rPh sb="160" eb="161">
      <t>ネン</t>
    </rPh>
    <rPh sb="162" eb="163">
      <t>コト</t>
    </rPh>
    <rPh sb="165" eb="167">
      <t>バアイ</t>
    </rPh>
    <rPh sb="168" eb="170">
      <t>フクスウ</t>
    </rPh>
    <rPh sb="170" eb="172">
      <t>ネンド</t>
    </rPh>
    <rPh sb="177" eb="179">
      <t>ケイヤク</t>
    </rPh>
    <rPh sb="183" eb="185">
      <t>バアイ</t>
    </rPh>
    <rPh sb="189" eb="190">
      <t>ダン</t>
    </rPh>
    <rPh sb="191" eb="192">
      <t>ワ</t>
    </rPh>
    <rPh sb="194" eb="196">
      <t>キサイ</t>
    </rPh>
    <phoneticPr fontId="1"/>
  </si>
  <si>
    <t>代理店、特約店契約のあるメーカー名等</t>
    <rPh sb="0" eb="3">
      <t>ダイリテン</t>
    </rPh>
    <rPh sb="4" eb="6">
      <t>トクヤク</t>
    </rPh>
    <rPh sb="6" eb="7">
      <t>テン</t>
    </rPh>
    <rPh sb="7" eb="9">
      <t>ケイヤク</t>
    </rPh>
    <rPh sb="16" eb="17">
      <t>メイ</t>
    </rPh>
    <rPh sb="17" eb="18">
      <t>ナド</t>
    </rPh>
    <phoneticPr fontId="1"/>
  </si>
  <si>
    <t>共通事項（本社情報）</t>
    <rPh sb="0" eb="2">
      <t>キョウツウ</t>
    </rPh>
    <rPh sb="2" eb="4">
      <t>ジコウ</t>
    </rPh>
    <rPh sb="5" eb="7">
      <t>ホンシャ</t>
    </rPh>
    <rPh sb="7" eb="9">
      <t>ジョウホウ</t>
    </rPh>
    <phoneticPr fontId="1"/>
  </si>
  <si>
    <t>物件の買入等
（物品の購入、役務・サービスの提供）</t>
    <rPh sb="0" eb="2">
      <t>ブッケン</t>
    </rPh>
    <rPh sb="3" eb="5">
      <t>カイイレ</t>
    </rPh>
    <rPh sb="5" eb="6">
      <t>ナド</t>
    </rPh>
    <rPh sb="8" eb="10">
      <t>ブッピン</t>
    </rPh>
    <rPh sb="11" eb="13">
      <t>コウニュウ</t>
    </rPh>
    <rPh sb="14" eb="16">
      <t>エキム</t>
    </rPh>
    <rPh sb="22" eb="24">
      <t>テイキョウ</t>
    </rPh>
    <phoneticPr fontId="1"/>
  </si>
  <si>
    <t>法人区分</t>
    <rPh sb="0" eb="2">
      <t>ホウジン</t>
    </rPh>
    <rPh sb="2" eb="4">
      <t>クブン</t>
    </rPh>
    <phoneticPr fontId="1"/>
  </si>
  <si>
    <t>・商号又は名称、受任先の名称
・代表者、受任者、役員の職又は氏名
・取引希望業種の追加、削除</t>
    <phoneticPr fontId="1"/>
  </si>
  <si>
    <t>　・本社、受任先の住所、電話番号等
　・実印、使用印</t>
    <phoneticPr fontId="1"/>
  </si>
  <si>
    <t>所在地</t>
    <rPh sb="0" eb="2">
      <t>ショザイ</t>
    </rPh>
    <rPh sb="2" eb="3">
      <t>チ</t>
    </rPh>
    <phoneticPr fontId="1"/>
  </si>
  <si>
    <r>
      <t xml:space="preserve">資本金
</t>
    </r>
    <r>
      <rPr>
        <sz val="8"/>
        <color theme="1"/>
        <rFont val="ＭＳ Ｐ明朝"/>
        <family val="1"/>
        <charset val="128"/>
      </rPr>
      <t>（登記簿謄本基準）</t>
    </r>
    <rPh sb="0" eb="3">
      <t>シホンキン</t>
    </rPh>
    <rPh sb="5" eb="8">
      <t>トウキボ</t>
    </rPh>
    <rPh sb="8" eb="10">
      <t>トウホン</t>
    </rPh>
    <rPh sb="10" eb="12">
      <t>キジュン</t>
    </rPh>
    <phoneticPr fontId="1"/>
  </si>
  <si>
    <t>受領証（ファイルに綴り込まないでください）</t>
    <phoneticPr fontId="1"/>
  </si>
  <si>
    <t>紙ファイル　A4桃色（金属留め具でないもの）</t>
    <rPh sb="0" eb="1">
      <t>カミ</t>
    </rPh>
    <rPh sb="8" eb="9">
      <t>モモ</t>
    </rPh>
    <rPh sb="9" eb="10">
      <t>イロ</t>
    </rPh>
    <rPh sb="11" eb="13">
      <t>キンゾク</t>
    </rPh>
    <rPh sb="13" eb="14">
      <t>ト</t>
    </rPh>
    <rPh sb="15" eb="16">
      <t>グ</t>
    </rPh>
    <phoneticPr fontId="1"/>
  </si>
  <si>
    <t>道路・公園 等の清掃、樹木剪定</t>
    <rPh sb="0" eb="2">
      <t>ドウロ</t>
    </rPh>
    <rPh sb="3" eb="5">
      <t>コウエン</t>
    </rPh>
    <rPh sb="8" eb="10">
      <t>セイソウ</t>
    </rPh>
    <rPh sb="11" eb="13">
      <t>ジュモク</t>
    </rPh>
    <rPh sb="13" eb="15">
      <t>センテイ</t>
    </rPh>
    <phoneticPr fontId="1"/>
  </si>
  <si>
    <r>
      <t>申請者は</t>
    </r>
    <r>
      <rPr>
        <u/>
        <sz val="10"/>
        <color theme="1"/>
        <rFont val="ＭＳ Ｐ明朝"/>
        <family val="1"/>
        <charset val="128"/>
      </rPr>
      <t>太枠内</t>
    </r>
    <r>
      <rPr>
        <sz val="10"/>
        <color theme="1"/>
        <rFont val="ＭＳ Ｐ明朝"/>
        <family val="1"/>
        <charset val="128"/>
      </rPr>
      <t>を記入してください。</t>
    </r>
    <rPh sb="0" eb="3">
      <t>シンセイシャ</t>
    </rPh>
    <rPh sb="4" eb="6">
      <t>フトワク</t>
    </rPh>
    <rPh sb="6" eb="7">
      <t>ウチ</t>
    </rPh>
    <rPh sb="8" eb="10">
      <t>キニュウ</t>
    </rPh>
    <phoneticPr fontId="1"/>
  </si>
  <si>
    <r>
      <t xml:space="preserve">受任者
</t>
    </r>
    <r>
      <rPr>
        <sz val="8"/>
        <color theme="1"/>
        <rFont val="ＭＳ Ｐ明朝"/>
        <family val="1"/>
        <charset val="128"/>
      </rPr>
      <t>（契約行為等の委任を受ける者）</t>
    </r>
    <rPh sb="0" eb="2">
      <t>ジュニン</t>
    </rPh>
    <rPh sb="2" eb="3">
      <t>シャ</t>
    </rPh>
    <rPh sb="5" eb="7">
      <t>ケイヤク</t>
    </rPh>
    <rPh sb="7" eb="9">
      <t>コウイ</t>
    </rPh>
    <rPh sb="9" eb="10">
      <t>ナド</t>
    </rPh>
    <rPh sb="11" eb="13">
      <t>イニン</t>
    </rPh>
    <rPh sb="14" eb="15">
      <t>ウ</t>
    </rPh>
    <rPh sb="17" eb="18">
      <t>モノ</t>
    </rPh>
    <phoneticPr fontId="1"/>
  </si>
  <si>
    <t>登録完了印</t>
    <rPh sb="0" eb="2">
      <t>トウロク</t>
    </rPh>
    <rPh sb="2" eb="4">
      <t>カンリョウ</t>
    </rPh>
    <rPh sb="4" eb="5">
      <t>シルシ</t>
    </rPh>
    <phoneticPr fontId="1"/>
  </si>
  <si>
    <t>※この役員一覧表にある個人情報は、丹波篠山市暴力団排除条例に関する目的以外には使用しません。</t>
    <rPh sb="3" eb="5">
      <t>ヤクイン</t>
    </rPh>
    <rPh sb="5" eb="7">
      <t>イチラン</t>
    </rPh>
    <rPh sb="7" eb="8">
      <t>ヒョウ</t>
    </rPh>
    <rPh sb="11" eb="13">
      <t>コジン</t>
    </rPh>
    <rPh sb="13" eb="15">
      <t>ジョウホウ</t>
    </rPh>
    <rPh sb="17" eb="19">
      <t>タンバ</t>
    </rPh>
    <rPh sb="19" eb="22">
      <t>ササヤマシ</t>
    </rPh>
    <rPh sb="22" eb="25">
      <t>ボウリョクダン</t>
    </rPh>
    <rPh sb="25" eb="27">
      <t>ハイジョ</t>
    </rPh>
    <rPh sb="27" eb="29">
      <t>ジョウレイ</t>
    </rPh>
    <rPh sb="30" eb="31">
      <t>カン</t>
    </rPh>
    <rPh sb="33" eb="35">
      <t>モクテキ</t>
    </rPh>
    <rPh sb="35" eb="37">
      <t>イガイ</t>
    </rPh>
    <rPh sb="39" eb="41">
      <t>シヨウ</t>
    </rPh>
    <phoneticPr fontId="1"/>
  </si>
  <si>
    <t>入札等参加資格審査申請書受付担当部署</t>
    <phoneticPr fontId="1"/>
  </si>
  <si>
    <t>登録完了印（登録日）</t>
    <rPh sb="0" eb="2">
      <t>トウロク</t>
    </rPh>
    <rPh sb="2" eb="4">
      <t>カンリョウ</t>
    </rPh>
    <rPh sb="4" eb="5">
      <t>シルシ</t>
    </rPh>
    <rPh sb="6" eb="8">
      <t>トウロク</t>
    </rPh>
    <rPh sb="8" eb="9">
      <t>ビ</t>
    </rPh>
    <phoneticPr fontId="1"/>
  </si>
  <si>
    <t>印</t>
    <rPh sb="0" eb="1">
      <t>シルシ</t>
    </rPh>
    <phoneticPr fontId="1"/>
  </si>
  <si>
    <t>記入例</t>
    <rPh sb="0" eb="2">
      <t>キニュウ</t>
    </rPh>
    <rPh sb="2" eb="3">
      <t>レイ</t>
    </rPh>
    <phoneticPr fontId="1"/>
  </si>
  <si>
    <t>※内容が同じものであれば別様式の提出も可とします
※取引希望業種（小分類）ごとに表を作成してください。類似のものはまとめた表記でも可です
※「件名」欄には、品目名・メーカー名等または履行施設名・業務内容等を記載してください
※複数年度にわたって契約している場合は、２段に分けて記載してください</t>
    <rPh sb="51" eb="53">
      <t>ルイジ</t>
    </rPh>
    <rPh sb="61" eb="63">
      <t>ヒョウキ</t>
    </rPh>
    <rPh sb="65" eb="66">
      <t>カ</t>
    </rPh>
    <rPh sb="103" eb="105">
      <t>キサイ</t>
    </rPh>
    <phoneticPr fontId="1"/>
  </si>
  <si>
    <t>丹波篠山市</t>
    <rPh sb="0" eb="2">
      <t>タンバ</t>
    </rPh>
    <rPh sb="2" eb="5">
      <t>ササヤマシ</t>
    </rPh>
    <phoneticPr fontId="1"/>
  </si>
  <si>
    <t>リース業務（○○○ホール舞台用音響設備）</t>
    <phoneticPr fontId="1"/>
  </si>
  <si>
    <t>2020年</t>
    <rPh sb="4" eb="5">
      <t>ネン</t>
    </rPh>
    <phoneticPr fontId="1"/>
  </si>
  <si>
    <t>2021年</t>
    <rPh sb="4" eb="5">
      <t>ネン</t>
    </rPh>
    <phoneticPr fontId="1"/>
  </si>
  <si>
    <t>物品の購入</t>
    <rPh sb="0" eb="2">
      <t>ブッピン</t>
    </rPh>
    <rPh sb="3" eb="5">
      <t>コウニュウ</t>
    </rPh>
    <phoneticPr fontId="1"/>
  </si>
  <si>
    <t>役務の提供</t>
    <rPh sb="0" eb="2">
      <t>エキム</t>
    </rPh>
    <rPh sb="3" eb="5">
      <t>テイキョウ</t>
    </rPh>
    <phoneticPr fontId="1"/>
  </si>
  <si>
    <r>
      <t>業種</t>
    </r>
    <r>
      <rPr>
        <sz val="9"/>
        <color theme="1"/>
        <rFont val="ＭＳ Ｐ明朝"/>
        <family val="1"/>
        <charset val="128"/>
      </rPr>
      <t>に取引希望しています</t>
    </r>
    <rPh sb="0" eb="2">
      <t>ギョウシュ</t>
    </rPh>
    <rPh sb="3" eb="5">
      <t>トリヒキ</t>
    </rPh>
    <rPh sb="5" eb="7">
      <t>キボウ</t>
    </rPh>
    <phoneticPr fontId="1"/>
  </si>
  <si>
    <t>物品の購入</t>
    <rPh sb="0" eb="2">
      <t>ブッピン</t>
    </rPh>
    <rPh sb="3" eb="5">
      <t>コウニュウ</t>
    </rPh>
    <phoneticPr fontId="1"/>
  </si>
  <si>
    <t>サービス・役務の提供</t>
    <rPh sb="5" eb="7">
      <t>エキム</t>
    </rPh>
    <rPh sb="8" eb="10">
      <t>テイキョウ</t>
    </rPh>
    <phoneticPr fontId="1"/>
  </si>
  <si>
    <t>（◎：提出必須、　○：必要な場合は添付）
（●：法的に有効な営業許可等を必須とする業種を希望する場合は、関連書類の提出必須）
（(準)市内には、営業所を丹波篠山市内に置く準市内業者も含む）</t>
    <rPh sb="3" eb="5">
      <t>テイシュツ</t>
    </rPh>
    <rPh sb="5" eb="7">
      <t>ヒッス</t>
    </rPh>
    <rPh sb="24" eb="26">
      <t>ホウテキ</t>
    </rPh>
    <rPh sb="27" eb="29">
      <t>ユウコウ</t>
    </rPh>
    <rPh sb="30" eb="32">
      <t>エイギョウ</t>
    </rPh>
    <rPh sb="32" eb="34">
      <t>キョカ</t>
    </rPh>
    <rPh sb="34" eb="35">
      <t>ナド</t>
    </rPh>
    <rPh sb="36" eb="38">
      <t>ヒッス</t>
    </rPh>
    <rPh sb="41" eb="43">
      <t>ギョウシュ</t>
    </rPh>
    <rPh sb="44" eb="46">
      <t>キボウ</t>
    </rPh>
    <rPh sb="48" eb="50">
      <t>バアイ</t>
    </rPh>
    <rPh sb="52" eb="54">
      <t>カンレン</t>
    </rPh>
    <rPh sb="54" eb="56">
      <t>ショルイ</t>
    </rPh>
    <rPh sb="57" eb="59">
      <t>テイシュツ</t>
    </rPh>
    <rPh sb="59" eb="61">
      <t>ヒッス</t>
    </rPh>
    <phoneticPr fontId="1"/>
  </si>
  <si>
    <t>令和5・6年度一般競争（指名競争）入札等参加資格審査について必要書類を添えて申請します。
なお、申請内容は事実と相違ないこと及び、関係法令及び規定を順守することを誓約します。</t>
    <rPh sb="0" eb="2">
      <t>レイワ</t>
    </rPh>
    <rPh sb="5" eb="7">
      <t>ネンド</t>
    </rPh>
    <rPh sb="7" eb="9">
      <t>イッパン</t>
    </rPh>
    <rPh sb="9" eb="11">
      <t>キョウソウ</t>
    </rPh>
    <rPh sb="12" eb="14">
      <t>シメイ</t>
    </rPh>
    <rPh sb="14" eb="16">
      <t>キョウソウ</t>
    </rPh>
    <rPh sb="17" eb="19">
      <t>ニュウサツ</t>
    </rPh>
    <rPh sb="19" eb="20">
      <t>ナド</t>
    </rPh>
    <rPh sb="20" eb="22">
      <t>サンカ</t>
    </rPh>
    <rPh sb="22" eb="24">
      <t>シカク</t>
    </rPh>
    <rPh sb="24" eb="26">
      <t>シンサ</t>
    </rPh>
    <rPh sb="30" eb="32">
      <t>ヒツヨウ</t>
    </rPh>
    <rPh sb="32" eb="34">
      <t>ショルイ</t>
    </rPh>
    <rPh sb="35" eb="36">
      <t>ソ</t>
    </rPh>
    <rPh sb="38" eb="40">
      <t>シンセイ</t>
    </rPh>
    <phoneticPr fontId="1"/>
  </si>
  <si>
    <t>前後</t>
    <rPh sb="0" eb="2">
      <t>ゼンゴ</t>
    </rPh>
    <phoneticPr fontId="1"/>
  </si>
  <si>
    <r>
      <t xml:space="preserve">商号又は名称
</t>
    </r>
    <r>
      <rPr>
        <sz val="8"/>
        <color theme="1"/>
        <rFont val="ＭＳ Ｐ明朝"/>
        <family val="1"/>
        <charset val="128"/>
      </rPr>
      <t>（法人区分除く）</t>
    </r>
    <rPh sb="0" eb="2">
      <t>ショウゴウ</t>
    </rPh>
    <rPh sb="2" eb="3">
      <t>マタ</t>
    </rPh>
    <rPh sb="4" eb="6">
      <t>メイショウ</t>
    </rPh>
    <rPh sb="8" eb="10">
      <t>ホウジン</t>
    </rPh>
    <rPh sb="10" eb="12">
      <t>クブン</t>
    </rPh>
    <rPh sb="12" eb="13">
      <t>ノゾ</t>
    </rPh>
    <phoneticPr fontId="1"/>
  </si>
  <si>
    <t>役職</t>
    <phoneticPr fontId="1"/>
  </si>
  <si>
    <t>代表者役職・氏名</t>
    <rPh sb="0" eb="3">
      <t>ダイヒョウシャ</t>
    </rPh>
    <rPh sb="3" eb="5">
      <t>ヤクショク</t>
    </rPh>
    <rPh sb="6" eb="8">
      <t>シメイ</t>
    </rPh>
    <phoneticPr fontId="1"/>
  </si>
  <si>
    <t>氏名</t>
    <phoneticPr fontId="1"/>
  </si>
  <si>
    <t>受任者役職・氏名</t>
    <rPh sb="0" eb="2">
      <t>ジュニン</t>
    </rPh>
    <rPh sb="2" eb="3">
      <t>シャ</t>
    </rPh>
    <rPh sb="3" eb="5">
      <t>ヤクショク</t>
    </rPh>
    <rPh sb="6" eb="8">
      <t>シメイ</t>
    </rPh>
    <phoneticPr fontId="1"/>
  </si>
  <si>
    <t>商号又は
名称等</t>
    <rPh sb="0" eb="2">
      <t>ショウゴウ</t>
    </rPh>
    <rPh sb="2" eb="3">
      <t>マタ</t>
    </rPh>
    <rPh sb="5" eb="7">
      <t>メイショウ</t>
    </rPh>
    <rPh sb="7" eb="8">
      <t>ナド</t>
    </rPh>
    <phoneticPr fontId="1"/>
  </si>
  <si>
    <t>審査欄</t>
    <rPh sb="0" eb="2">
      <t>シンサ</t>
    </rPh>
    <rPh sb="2" eb="3">
      <t>ラン</t>
    </rPh>
    <phoneticPr fontId="1"/>
  </si>
  <si>
    <t>可</t>
    <rPh sb="0" eb="1">
      <t>カ</t>
    </rPh>
    <phoneticPr fontId="1"/>
  </si>
  <si>
    <t>森林整備</t>
    <rPh sb="0" eb="4">
      <t>シンリンセイビ</t>
    </rPh>
    <phoneticPr fontId="1"/>
  </si>
  <si>
    <t>656</t>
    <phoneticPr fontId="1"/>
  </si>
  <si>
    <t>657</t>
    <phoneticPr fontId="1"/>
  </si>
  <si>
    <t>原木の伐木、支障木の除去 等</t>
    <rPh sb="0" eb="2">
      <t>ゲンボク</t>
    </rPh>
    <rPh sb="3" eb="5">
      <t>バツボク</t>
    </rPh>
    <rPh sb="6" eb="9">
      <t>シショウボク</t>
    </rPh>
    <rPh sb="10" eb="12">
      <t>ジョキョ</t>
    </rPh>
    <rPh sb="13" eb="14">
      <t>ナド</t>
    </rPh>
    <phoneticPr fontId="1"/>
  </si>
  <si>
    <t>取扱品目の例</t>
    <rPh sb="0" eb="2">
      <t>トリアツカイ</t>
    </rPh>
    <rPh sb="2" eb="4">
      <t>ヒンモク</t>
    </rPh>
    <rPh sb="5" eb="6">
      <t>レイ</t>
    </rPh>
    <phoneticPr fontId="1"/>
  </si>
  <si>
    <t>受付、案内、電話交換 等</t>
  </si>
  <si>
    <t>レセプト 等</t>
  </si>
  <si>
    <t>写真撮影、ホームページ制作、アナログ媒体のデジタル化</t>
  </si>
  <si>
    <t>高架水槽・貯水槽清掃</t>
    <phoneticPr fontId="1"/>
  </si>
  <si>
    <t>下水道・排水管清掃</t>
    <rPh sb="4" eb="7">
      <t>ハイスイカン</t>
    </rPh>
    <rPh sb="7" eb="9">
      <t>セイソウ</t>
    </rPh>
    <phoneticPr fontId="1"/>
  </si>
  <si>
    <t>その他清掃　（自由記述）</t>
    <rPh sb="7" eb="11">
      <t>ジユウキジュツ</t>
    </rPh>
    <phoneticPr fontId="1"/>
  </si>
  <si>
    <t>その他の保守管理、点検　（自由記述）</t>
    <rPh sb="9" eb="11">
      <t>テンケン</t>
    </rPh>
    <phoneticPr fontId="1"/>
  </si>
  <si>
    <t>水質検査</t>
    <rPh sb="0" eb="2">
      <t>スイシツ</t>
    </rPh>
    <rPh sb="2" eb="4">
      <t>ケンサ</t>
    </rPh>
    <phoneticPr fontId="1"/>
  </si>
  <si>
    <t>非破壊検査 等</t>
    <rPh sb="0" eb="3">
      <t>ヒハカイ</t>
    </rPh>
    <rPh sb="3" eb="5">
      <t>ケンサ</t>
    </rPh>
    <phoneticPr fontId="1"/>
  </si>
  <si>
    <t>ごみ焼却施設（運用管理）</t>
    <rPh sb="7" eb="9">
      <t>ウンヨウ</t>
    </rPh>
    <rPh sb="9" eb="11">
      <t>カンリ</t>
    </rPh>
    <phoneticPr fontId="1"/>
  </si>
  <si>
    <t>ごみ焼却施設（保守、点検）</t>
    <rPh sb="7" eb="9">
      <t>ホシュ</t>
    </rPh>
    <rPh sb="10" eb="12">
      <t>テンケン</t>
    </rPh>
    <phoneticPr fontId="1"/>
  </si>
  <si>
    <t>下水道施設設備</t>
    <rPh sb="5" eb="7">
      <t>セツビ</t>
    </rPh>
    <phoneticPr fontId="1"/>
  </si>
  <si>
    <t>上水道施設設備</t>
    <rPh sb="5" eb="7">
      <t>セツビ</t>
    </rPh>
    <phoneticPr fontId="1"/>
  </si>
  <si>
    <t>その他、分類にないもの（自由記述）</t>
    <rPh sb="4" eb="6">
      <t>ブンルイ</t>
    </rPh>
    <rPh sb="12" eb="16">
      <t>ジユウキジュツ</t>
    </rPh>
    <phoneticPr fontId="1"/>
  </si>
  <si>
    <t>その他、分類にないもの
（自由記述）</t>
    <rPh sb="4" eb="6">
      <t>ブンルイ</t>
    </rPh>
    <rPh sb="13" eb="17">
      <t>ジユウキジュツ</t>
    </rPh>
    <phoneticPr fontId="1"/>
  </si>
  <si>
    <t>放送・音響器具、舞台装置</t>
    <rPh sb="8" eb="12">
      <t>ブタイソウチ</t>
    </rPh>
    <phoneticPr fontId="1"/>
  </si>
  <si>
    <t>産業用・工業用機械器具</t>
    <rPh sb="4" eb="7">
      <t>コウギョウヨウ</t>
    </rPh>
    <phoneticPr fontId="1"/>
  </si>
  <si>
    <t>□</t>
    <phoneticPr fontId="1"/>
  </si>
  <si>
    <t>(準)市内</t>
    <rPh sb="1" eb="2">
      <t>ジュン</t>
    </rPh>
    <rPh sb="3" eb="5">
      <t>シナイ</t>
    </rPh>
    <phoneticPr fontId="1"/>
  </si>
  <si>
    <t>写し</t>
    <rPh sb="0" eb="1">
      <t>ウツ</t>
    </rPh>
    <phoneticPr fontId="1"/>
  </si>
  <si>
    <t>前回</t>
    <rPh sb="0" eb="2">
      <t>ゼンカイ</t>
    </rPh>
    <phoneticPr fontId="1"/>
  </si>
  <si>
    <t>取引希望業種申請書</t>
    <rPh sb="0" eb="2">
      <t>トリヒキ</t>
    </rPh>
    <rPh sb="2" eb="4">
      <t>キボウ</t>
    </rPh>
    <rPh sb="4" eb="6">
      <t>ギョウシュ</t>
    </rPh>
    <rPh sb="6" eb="9">
      <t>シンセイショ</t>
    </rPh>
    <phoneticPr fontId="1"/>
  </si>
  <si>
    <t>納入経歴書（直近２年分）</t>
    <rPh sb="0" eb="2">
      <t>ノウニュウ</t>
    </rPh>
    <rPh sb="2" eb="5">
      <t>ケイレキショ</t>
    </rPh>
    <rPh sb="6" eb="8">
      <t>チョッキン</t>
    </rPh>
    <rPh sb="9" eb="11">
      <t>ネンブン</t>
    </rPh>
    <phoneticPr fontId="1"/>
  </si>
  <si>
    <r>
      <t>申請者は、</t>
    </r>
    <r>
      <rPr>
        <u/>
        <sz val="10"/>
        <color theme="1"/>
        <rFont val="ＭＳ Ｐ明朝"/>
        <family val="1"/>
        <charset val="128"/>
      </rPr>
      <t>太枠内</t>
    </r>
    <r>
      <rPr>
        <sz val="10"/>
        <color theme="1"/>
        <rFont val="ＭＳ Ｐ明朝"/>
        <family val="1"/>
        <charset val="128"/>
      </rPr>
      <t>を記入してください。</t>
    </r>
    <phoneticPr fontId="1"/>
  </si>
  <si>
    <t>印鑑登録</t>
    <rPh sb="0" eb="4">
      <t>インカントウロク</t>
    </rPh>
    <phoneticPr fontId="1"/>
  </si>
  <si>
    <t>※1 「使用印」欄には契約行為等に使用する印を押印してください。
実印と同じときも実印を押印してください。</t>
    <phoneticPr fontId="1"/>
  </si>
  <si>
    <t>在が認められた場合は、契約されなくても異議ありません。また、契約締結後で</t>
    <phoneticPr fontId="1"/>
  </si>
  <si>
    <t>　丹波篠山市が発注する物件の買入等の入札に関し、公平な入札を害する行為の存</t>
    <rPh sb="1" eb="3">
      <t>タンバ</t>
    </rPh>
    <rPh sb="3" eb="5">
      <t>ササヤマ</t>
    </rPh>
    <rPh sb="5" eb="6">
      <t>シ</t>
    </rPh>
    <rPh sb="7" eb="9">
      <t>ハッチュウ</t>
    </rPh>
    <rPh sb="11" eb="13">
      <t>ブッケン</t>
    </rPh>
    <rPh sb="14" eb="16">
      <t>カイイレ</t>
    </rPh>
    <rPh sb="16" eb="17">
      <t>ナド</t>
    </rPh>
    <rPh sb="18" eb="20">
      <t>ニュウサツ</t>
    </rPh>
    <rPh sb="21" eb="22">
      <t>カン</t>
    </rPh>
    <rPh sb="24" eb="26">
      <t>コウヘイ</t>
    </rPh>
    <rPh sb="27" eb="29">
      <t>ニュウサツ</t>
    </rPh>
    <rPh sb="30" eb="31">
      <t>ガイ</t>
    </rPh>
    <rPh sb="33" eb="35">
      <t>コウイ</t>
    </rPh>
    <phoneticPr fontId="1"/>
  </si>
  <si>
    <t>あっても公平な入札を害する行為の存在が認められた場合は、一方的に契約を解</t>
    <phoneticPr fontId="1"/>
  </si>
  <si>
    <t>除され、損害賠償を請求されても異議がないことを誓約します。</t>
    <phoneticPr fontId="1"/>
  </si>
  <si>
    <t>　令和5・6年度　一般競争（指名競争）入札等参加資格審査申請書を受領し、</t>
    <rPh sb="1" eb="3">
      <t>レイワ</t>
    </rPh>
    <rPh sb="6" eb="8">
      <t>ネンド</t>
    </rPh>
    <rPh sb="9" eb="11">
      <t>イッパン</t>
    </rPh>
    <rPh sb="11" eb="13">
      <t>キョウソウ</t>
    </rPh>
    <rPh sb="14" eb="16">
      <t>シメイ</t>
    </rPh>
    <rPh sb="16" eb="18">
      <t>キョウソウ</t>
    </rPh>
    <rPh sb="19" eb="22">
      <t>ニュウサツナド</t>
    </rPh>
    <rPh sb="22" eb="24">
      <t>サンカ</t>
    </rPh>
    <rPh sb="24" eb="26">
      <t>シカク</t>
    </rPh>
    <rPh sb="26" eb="28">
      <t>シンサ</t>
    </rPh>
    <rPh sb="28" eb="31">
      <t>シンセイショ</t>
    </rPh>
    <rPh sb="32" eb="34">
      <t>ジュリョウ</t>
    </rPh>
    <phoneticPr fontId="1"/>
  </si>
  <si>
    <t>この受領証には、電子入札システムにログインするためのIDとパスワードを添付するので、かならず保管して紛失しないようにしてください。</t>
    <rPh sb="2" eb="5">
      <t>ジュリョウショウ</t>
    </rPh>
    <rPh sb="8" eb="12">
      <t>デンシニュウサツ</t>
    </rPh>
    <rPh sb="35" eb="37">
      <t>テンプ</t>
    </rPh>
    <rPh sb="46" eb="48">
      <t>ホカン</t>
    </rPh>
    <rPh sb="50" eb="52">
      <t>フンシツ</t>
    </rPh>
    <phoneticPr fontId="1"/>
  </si>
  <si>
    <t>営業年数</t>
    <rPh sb="0" eb="2">
      <t>エイギョウ</t>
    </rPh>
    <rPh sb="2" eb="4">
      <t>ネンスウ</t>
    </rPh>
    <phoneticPr fontId="1"/>
  </si>
  <si>
    <t>従業員数</t>
    <rPh sb="0" eb="3">
      <t>ジュウギョウイン</t>
    </rPh>
    <rPh sb="3" eb="4">
      <t>スウ</t>
    </rPh>
    <phoneticPr fontId="1"/>
  </si>
  <si>
    <t>千円</t>
    <rPh sb="0" eb="2">
      <t>センエン</t>
    </rPh>
    <phoneticPr fontId="1"/>
  </si>
  <si>
    <t>年</t>
    <rPh sb="0" eb="1">
      <t>ネン</t>
    </rPh>
    <phoneticPr fontId="1"/>
  </si>
  <si>
    <t>（個人・法人問わず、営業開始から令和5年4月1日基準）</t>
    <rPh sb="1" eb="3">
      <t>コジン</t>
    </rPh>
    <rPh sb="4" eb="6">
      <t>ホウジン</t>
    </rPh>
    <rPh sb="6" eb="7">
      <t>ト</t>
    </rPh>
    <rPh sb="10" eb="12">
      <t>エイギョウ</t>
    </rPh>
    <rPh sb="12" eb="14">
      <t>カイシ</t>
    </rPh>
    <rPh sb="16" eb="18">
      <t>レイワ</t>
    </rPh>
    <rPh sb="19" eb="20">
      <t>ネン</t>
    </rPh>
    <rPh sb="21" eb="22">
      <t>ガツ</t>
    </rPh>
    <rPh sb="23" eb="24">
      <t>ニチ</t>
    </rPh>
    <rPh sb="24" eb="26">
      <t>キジュン</t>
    </rPh>
    <phoneticPr fontId="1"/>
  </si>
  <si>
    <t>人</t>
    <rPh sb="0" eb="1">
      <t>ニン</t>
    </rPh>
    <phoneticPr fontId="1"/>
  </si>
  <si>
    <t>・車両の販売・整備</t>
    <rPh sb="1" eb="3">
      <t>シャリョウ</t>
    </rPh>
    <rPh sb="4" eb="6">
      <t>ハンバイ</t>
    </rPh>
    <rPh sb="7" eb="9">
      <t>セイビ</t>
    </rPh>
    <phoneticPr fontId="1"/>
  </si>
  <si>
    <t>・薬品、医薬品の販売</t>
    <rPh sb="1" eb="3">
      <t>ヤクヒン</t>
    </rPh>
    <rPh sb="4" eb="7">
      <t>イヤクヒン</t>
    </rPh>
    <rPh sb="8" eb="10">
      <t>ハンバイ</t>
    </rPh>
    <phoneticPr fontId="1"/>
  </si>
  <si>
    <t>・電気小売、電気保安業</t>
    <rPh sb="1" eb="3">
      <t>デンキ</t>
    </rPh>
    <rPh sb="3" eb="5">
      <t>コウ</t>
    </rPh>
    <rPh sb="6" eb="8">
      <t>デンキ</t>
    </rPh>
    <rPh sb="8" eb="10">
      <t>ホアン</t>
    </rPh>
    <rPh sb="10" eb="11">
      <t>ギョウ</t>
    </rPh>
    <phoneticPr fontId="1"/>
  </si>
  <si>
    <t>・清掃業務、点検業務</t>
    <rPh sb="1" eb="3">
      <t>セイソウ</t>
    </rPh>
    <rPh sb="3" eb="5">
      <t>ギョウム</t>
    </rPh>
    <rPh sb="6" eb="8">
      <t>テンケン</t>
    </rPh>
    <rPh sb="8" eb="10">
      <t>ギョウム</t>
    </rPh>
    <phoneticPr fontId="1"/>
  </si>
  <si>
    <t>・廃棄物処理</t>
    <rPh sb="1" eb="3">
      <t>ハイキ</t>
    </rPh>
    <rPh sb="3" eb="4">
      <t>ブツ</t>
    </rPh>
    <rPh sb="4" eb="6">
      <t>ショリ</t>
    </rPh>
    <phoneticPr fontId="1"/>
  </si>
  <si>
    <t>・クリーニング</t>
    <phoneticPr fontId="1"/>
  </si>
  <si>
    <r>
      <t xml:space="preserve">・各種サービス業
</t>
    </r>
    <r>
      <rPr>
        <sz val="8"/>
        <color theme="1"/>
        <rFont val="ＭＳ Ｐ明朝"/>
        <family val="1"/>
        <charset val="128"/>
      </rPr>
      <t>※警備業、運送業、旅行業務等</t>
    </r>
    <rPh sb="1" eb="3">
      <t>カクシュ</t>
    </rPh>
    <rPh sb="7" eb="8">
      <t>ギョウ</t>
    </rPh>
    <phoneticPr fontId="1"/>
  </si>
  <si>
    <r>
      <t xml:space="preserve">・建物等各種設備の
 保守管理業務
</t>
    </r>
    <r>
      <rPr>
        <sz val="8"/>
        <color theme="1"/>
        <rFont val="ＭＳ Ｐ明朝"/>
        <family val="1"/>
        <charset val="128"/>
      </rPr>
      <t>※消防設備、昇降機、上下水道設備等</t>
    </r>
    <rPh sb="1" eb="3">
      <t>タテモノ</t>
    </rPh>
    <rPh sb="3" eb="4">
      <t>ナド</t>
    </rPh>
    <rPh sb="4" eb="6">
      <t>カクシュ</t>
    </rPh>
    <rPh sb="6" eb="8">
      <t>セツビ</t>
    </rPh>
    <rPh sb="11" eb="13">
      <t>ホシュ</t>
    </rPh>
    <rPh sb="13" eb="15">
      <t>カンリ</t>
    </rPh>
    <rPh sb="15" eb="17">
      <t>ギョウム</t>
    </rPh>
    <phoneticPr fontId="1"/>
  </si>
  <si>
    <t>↓以下の業種を希望するときは添付が必要なことがあります。</t>
    <rPh sb="1" eb="3">
      <t>イカ</t>
    </rPh>
    <rPh sb="4" eb="6">
      <t>ギョウシュ</t>
    </rPh>
    <rPh sb="7" eb="9">
      <t>キボウ</t>
    </rPh>
    <rPh sb="14" eb="16">
      <t>テンプ</t>
    </rPh>
    <rPh sb="17" eb="19">
      <t>ヒツヨウ</t>
    </rPh>
    <phoneticPr fontId="1"/>
  </si>
  <si>
    <t>□</t>
    <phoneticPr fontId="1"/>
  </si>
  <si>
    <t>営業に関し、法律上取得している許可、認可、登録、免許、届出、ISO等</t>
    <rPh sb="0" eb="2">
      <t>エイギョウ</t>
    </rPh>
    <rPh sb="3" eb="4">
      <t>カン</t>
    </rPh>
    <rPh sb="6" eb="8">
      <t>ホウリツ</t>
    </rPh>
    <rPh sb="8" eb="9">
      <t>ジョウ</t>
    </rPh>
    <rPh sb="9" eb="11">
      <t>シュトク</t>
    </rPh>
    <rPh sb="15" eb="17">
      <t>キョカ</t>
    </rPh>
    <rPh sb="18" eb="20">
      <t>ニンカ</t>
    </rPh>
    <rPh sb="21" eb="23">
      <t>トウロク</t>
    </rPh>
    <rPh sb="24" eb="26">
      <t>メンキョ</t>
    </rPh>
    <rPh sb="27" eb="29">
      <t>トドケデ</t>
    </rPh>
    <rPh sb="33" eb="34">
      <t>ナド</t>
    </rPh>
    <phoneticPr fontId="1"/>
  </si>
  <si>
    <r>
      <t xml:space="preserve">その他主要機械器具、設備
</t>
    </r>
    <r>
      <rPr>
        <sz val="8"/>
        <color theme="1"/>
        <rFont val="ＭＳ Ｐ明朝"/>
        <family val="1"/>
        <charset val="128"/>
      </rPr>
      <t>※印刷設備以外で、車や機械等の名称、能力、台数等を簡素に記入してください。</t>
    </r>
    <rPh sb="2" eb="3">
      <t>タ</t>
    </rPh>
    <rPh sb="3" eb="5">
      <t>シュヨウ</t>
    </rPh>
    <rPh sb="5" eb="7">
      <t>キカイ</t>
    </rPh>
    <rPh sb="7" eb="9">
      <t>キグ</t>
    </rPh>
    <rPh sb="10" eb="12">
      <t>セツビ</t>
    </rPh>
    <rPh sb="14" eb="16">
      <t>インサツ</t>
    </rPh>
    <rPh sb="16" eb="18">
      <t>セツビ</t>
    </rPh>
    <rPh sb="18" eb="20">
      <t>イガイ</t>
    </rPh>
    <rPh sb="22" eb="23">
      <t>クルマ</t>
    </rPh>
    <rPh sb="24" eb="26">
      <t>キカイ</t>
    </rPh>
    <rPh sb="26" eb="27">
      <t>ナド</t>
    </rPh>
    <rPh sb="28" eb="30">
      <t>メイショウ</t>
    </rPh>
    <rPh sb="31" eb="33">
      <t>ノウリョク</t>
    </rPh>
    <rPh sb="34" eb="36">
      <t>ダイスウ</t>
    </rPh>
    <rPh sb="36" eb="37">
      <t>ナド</t>
    </rPh>
    <rPh sb="38" eb="40">
      <t>カンソ</t>
    </rPh>
    <rPh sb="41" eb="43">
      <t>キニュウ</t>
    </rPh>
    <phoneticPr fontId="1"/>
  </si>
  <si>
    <t>添付書類があればレ点
（チェック用）↓</t>
    <rPh sb="0" eb="2">
      <t>テンプ</t>
    </rPh>
    <rPh sb="2" eb="4">
      <t>ショルイ</t>
    </rPh>
    <rPh sb="9" eb="10">
      <t>テン</t>
    </rPh>
    <rPh sb="16" eb="17">
      <t>ヨウ</t>
    </rPh>
    <phoneticPr fontId="14"/>
  </si>
  <si>
    <t xml:space="preserve"> </t>
    <phoneticPr fontId="1"/>
  </si>
  <si>
    <r>
      <t xml:space="preserve">自社の管轄にて使用可能な
印刷設備
</t>
    </r>
    <r>
      <rPr>
        <sz val="8"/>
        <color theme="1"/>
        <rFont val="ＭＳ Ｐ明朝"/>
        <family val="1"/>
        <charset val="128"/>
      </rPr>
      <t>※機械等の名称、能力、台数等。
支店、子会社、系列会社による協力を含みます。</t>
    </r>
    <rPh sb="0" eb="2">
      <t>ジシャ</t>
    </rPh>
    <rPh sb="3" eb="5">
      <t>カンカツ</t>
    </rPh>
    <rPh sb="7" eb="9">
      <t>シヨウ</t>
    </rPh>
    <rPh sb="9" eb="11">
      <t>カノウ</t>
    </rPh>
    <rPh sb="13" eb="15">
      <t>インサツ</t>
    </rPh>
    <rPh sb="15" eb="17">
      <t>セツビ</t>
    </rPh>
    <phoneticPr fontId="1"/>
  </si>
  <si>
    <t>様式B-4</t>
    <rPh sb="0" eb="2">
      <t>ヨウシキ</t>
    </rPh>
    <phoneticPr fontId="1"/>
  </si>
  <si>
    <t>）</t>
    <phoneticPr fontId="1"/>
  </si>
  <si>
    <t>小分類：</t>
    <rPh sb="0" eb="3">
      <t>ショウブンルイ</t>
    </rPh>
    <phoneticPr fontId="1"/>
  </si>
  <si>
    <t>業種　
　（大分類：</t>
    <rPh sb="0" eb="2">
      <t>ギョウシュ</t>
    </rPh>
    <rPh sb="6" eb="9">
      <t>ダイブンルイ</t>
    </rPh>
    <phoneticPr fontId="1"/>
  </si>
  <si>
    <t>（役員除く、正社員・非正規社員問わず、申請時）</t>
    <rPh sb="1" eb="3">
      <t>ヤクイン</t>
    </rPh>
    <rPh sb="3" eb="4">
      <t>ノゾ</t>
    </rPh>
    <rPh sb="6" eb="9">
      <t>セイシャイン</t>
    </rPh>
    <rPh sb="10" eb="13">
      <t>ヒセイキ</t>
    </rPh>
    <rPh sb="13" eb="15">
      <t>シャイン</t>
    </rPh>
    <rPh sb="15" eb="16">
      <t>ト</t>
    </rPh>
    <rPh sb="19" eb="21">
      <t>シンセイ</t>
    </rPh>
    <rPh sb="21" eb="22">
      <t>ジ</t>
    </rPh>
    <phoneticPr fontId="1"/>
  </si>
  <si>
    <t>（代理申請用）</t>
    <rPh sb="1" eb="3">
      <t>ダイリ</t>
    </rPh>
    <rPh sb="3" eb="5">
      <t>シンセイ</t>
    </rPh>
    <rPh sb="5" eb="6">
      <t>ヨウ</t>
    </rPh>
    <phoneticPr fontId="1"/>
  </si>
  <si>
    <t>　私は、下記の者を代理人と定め、丹波篠山市との間における令和5･6年度一般競争</t>
    <rPh sb="1" eb="2">
      <t>ワタシ</t>
    </rPh>
    <rPh sb="4" eb="6">
      <t>カキ</t>
    </rPh>
    <rPh sb="7" eb="8">
      <t>モノ</t>
    </rPh>
    <rPh sb="9" eb="12">
      <t>ダイリニン</t>
    </rPh>
    <rPh sb="13" eb="14">
      <t>サダ</t>
    </rPh>
    <rPh sb="16" eb="18">
      <t>タンバ</t>
    </rPh>
    <rPh sb="18" eb="21">
      <t>ササヤマシ</t>
    </rPh>
    <rPh sb="23" eb="24">
      <t>アイダ</t>
    </rPh>
    <rPh sb="28" eb="30">
      <t>レイワ</t>
    </rPh>
    <rPh sb="33" eb="35">
      <t>ネンド</t>
    </rPh>
    <rPh sb="35" eb="37">
      <t>イッパン</t>
    </rPh>
    <rPh sb="37" eb="39">
      <t>キョウソウ</t>
    </rPh>
    <phoneticPr fontId="1"/>
  </si>
  <si>
    <t>（指名競争）入札等参加資格審査の申請について次の権限を委任します。</t>
    <phoneticPr fontId="1"/>
  </si>
  <si>
    <t>申請書類の作成に関すること</t>
    <rPh sb="0" eb="2">
      <t>シンセイ</t>
    </rPh>
    <rPh sb="2" eb="4">
      <t>ショルイ</t>
    </rPh>
    <rPh sb="5" eb="7">
      <t>サクセイ</t>
    </rPh>
    <rPh sb="8" eb="9">
      <t>カン</t>
    </rPh>
    <phoneticPr fontId="1"/>
  </si>
  <si>
    <t>申請の代理に関すること</t>
    <rPh sb="0" eb="2">
      <t>シンセイ</t>
    </rPh>
    <rPh sb="3" eb="5">
      <t>ダイリ</t>
    </rPh>
    <rPh sb="6" eb="7">
      <t>カン</t>
    </rPh>
    <phoneticPr fontId="1"/>
  </si>
  <si>
    <t>記載事項の訂正に関すること</t>
    <rPh sb="0" eb="2">
      <t>キサイ</t>
    </rPh>
    <rPh sb="2" eb="4">
      <t>ジコウ</t>
    </rPh>
    <rPh sb="5" eb="7">
      <t>テイセイ</t>
    </rPh>
    <rPh sb="8" eb="9">
      <t>カン</t>
    </rPh>
    <phoneticPr fontId="1"/>
  </si>
  <si>
    <t>受領書の受理に関すること</t>
    <rPh sb="0" eb="3">
      <t>ジュリョウショ</t>
    </rPh>
    <rPh sb="4" eb="6">
      <t>ジュリ</t>
    </rPh>
    <rPh sb="7" eb="8">
      <t>カン</t>
    </rPh>
    <phoneticPr fontId="1"/>
  </si>
  <si>
    <t>２．受任者</t>
    <rPh sb="2" eb="4">
      <t>ジュニン</t>
    </rPh>
    <rPh sb="4" eb="5">
      <t>シャ</t>
    </rPh>
    <phoneticPr fontId="1"/>
  </si>
  <si>
    <t>住所</t>
    <rPh sb="0" eb="2">
      <t>ジュウショ</t>
    </rPh>
    <phoneticPr fontId="1"/>
  </si>
  <si>
    <t>所属氏名</t>
    <rPh sb="0" eb="2">
      <t>ショゾク</t>
    </rPh>
    <rPh sb="2" eb="4">
      <t>シメイ</t>
    </rPh>
    <phoneticPr fontId="1"/>
  </si>
  <si>
    <t>印</t>
    <rPh sb="0" eb="1">
      <t>イン</t>
    </rPh>
    <phoneticPr fontId="1"/>
  </si>
  <si>
    <t>連絡先</t>
    <rPh sb="0" eb="3">
      <t>レンラクサキ</t>
    </rPh>
    <phoneticPr fontId="1"/>
  </si>
  <si>
    <t>3．委任状の条件</t>
    <phoneticPr fontId="1"/>
  </si>
  <si>
    <t>委任状の日付が申請日から３ヶ月以内のもの。
委任の範囲が具体的に記載してあること。
行政書士等の登録番号（行政書士証票の番号）の記載があること。
委任者・受任者の氏名、住所の記載及び、押印があること。</t>
    <rPh sb="46" eb="47">
      <t>ナド</t>
    </rPh>
    <phoneticPr fontId="1"/>
  </si>
  <si>
    <t>様式B-5</t>
    <rPh sb="0" eb="2">
      <t>ヨウシキ</t>
    </rPh>
    <phoneticPr fontId="1"/>
  </si>
  <si>
    <t>様式A-別紙</t>
    <rPh sb="0" eb="2">
      <t>ヨウシキ</t>
    </rPh>
    <rPh sb="4" eb="6">
      <t>ベッシ</t>
    </rPh>
    <phoneticPr fontId="1"/>
  </si>
  <si>
    <t>（随時・様式B-0）</t>
    <rPh sb="1" eb="3">
      <t>ズイジ</t>
    </rPh>
    <rPh sb="4" eb="6">
      <t>ヨウシキ</t>
    </rPh>
    <phoneticPr fontId="1"/>
  </si>
  <si>
    <t>作成日</t>
    <rPh sb="0" eb="3">
      <t>サクセイビ</t>
    </rPh>
    <phoneticPr fontId="1"/>
  </si>
  <si>
    <t>申請書提出日</t>
    <rPh sb="0" eb="3">
      <t>シンセイショ</t>
    </rPh>
    <rPh sb="3" eb="6">
      <t>テイシュツビ</t>
    </rPh>
    <phoneticPr fontId="1"/>
  </si>
  <si>
    <t>年度</t>
    <rPh sb="0" eb="2">
      <t>ネンド</t>
    </rPh>
    <phoneticPr fontId="1"/>
  </si>
  <si>
    <t>（随時・様式B-1）</t>
    <rPh sb="4" eb="6">
      <t>ヨウシキ</t>
    </rPh>
    <phoneticPr fontId="1"/>
  </si>
  <si>
    <t>新規</t>
    <rPh sb="0" eb="2">
      <t>シンキ</t>
    </rPh>
    <phoneticPr fontId="1"/>
  </si>
  <si>
    <t>継続（更新）</t>
    <rPh sb="0" eb="2">
      <t>ケイゾク</t>
    </rPh>
    <rPh sb="3" eb="5">
      <t>コウシン</t>
    </rPh>
    <phoneticPr fontId="1"/>
  </si>
  <si>
    <t>注記あり※2</t>
    <rPh sb="0" eb="2">
      <t>チュウキ</t>
    </rPh>
    <phoneticPr fontId="1"/>
  </si>
  <si>
    <t>注記あり※2</t>
    <phoneticPr fontId="1"/>
  </si>
  <si>
    <t>←</t>
    <phoneticPr fontId="1"/>
  </si>
  <si>
    <t>計算用・チェック用欄（編集・印刷不要）</t>
    <rPh sb="0" eb="3">
      <t>ケイサンヨウ</t>
    </rPh>
    <rPh sb="8" eb="9">
      <t>ヨウ</t>
    </rPh>
    <rPh sb="9" eb="10">
      <t>ラン</t>
    </rPh>
    <rPh sb="11" eb="13">
      <t>ヘンシュウ</t>
    </rPh>
    <rPh sb="14" eb="16">
      <t>インサツ</t>
    </rPh>
    <rPh sb="16" eb="18">
      <t>フヨウ</t>
    </rPh>
    <phoneticPr fontId="1"/>
  </si>
  <si>
    <t>申請区分</t>
    <phoneticPr fontId="1"/>
  </si>
  <si>
    <t>住所は都道府県名から記載してください。</t>
    <rPh sb="0" eb="2">
      <t>ジュウショ</t>
    </rPh>
    <rPh sb="3" eb="7">
      <t>トドウフケン</t>
    </rPh>
    <rPh sb="7" eb="8">
      <t>メイ</t>
    </rPh>
    <rPh sb="10" eb="12">
      <t>キサイ</t>
    </rPh>
    <phoneticPr fontId="1"/>
  </si>
  <si>
    <t>地域区分</t>
    <rPh sb="0" eb="2">
      <t>チイキ</t>
    </rPh>
    <rPh sb="2" eb="4">
      <t>クブン</t>
    </rPh>
    <phoneticPr fontId="1"/>
  </si>
  <si>
    <t>本社</t>
    <rPh sb="0" eb="2">
      <t>ホンシャ</t>
    </rPh>
    <phoneticPr fontId="1"/>
  </si>
  <si>
    <t>市</t>
    <rPh sb="0" eb="1">
      <t>シ</t>
    </rPh>
    <phoneticPr fontId="1"/>
  </si>
  <si>
    <t>県</t>
    <rPh sb="0" eb="1">
      <t>ケン</t>
    </rPh>
    <phoneticPr fontId="1"/>
  </si>
  <si>
    <t>(準)</t>
    <rPh sb="1" eb="2">
      <t>ジュン</t>
    </rPh>
    <phoneticPr fontId="1"/>
  </si>
  <si>
    <t>受任者がある場合は必ずチェックボックスを「☑」にしてください。</t>
    <rPh sb="0" eb="2">
      <t>ジュニン</t>
    </rPh>
    <rPh sb="2" eb="3">
      <t>シャ</t>
    </rPh>
    <rPh sb="6" eb="8">
      <t>バアイ</t>
    </rPh>
    <rPh sb="9" eb="10">
      <t>カナラ</t>
    </rPh>
    <phoneticPr fontId="1"/>
  </si>
  <si>
    <t>株式会社</t>
    <phoneticPr fontId="1"/>
  </si>
  <si>
    <t>カブシキガイシャ</t>
    <phoneticPr fontId="1"/>
  </si>
  <si>
    <t>有限会社</t>
    <phoneticPr fontId="1"/>
  </si>
  <si>
    <t>ユウゲンガイシャ</t>
    <phoneticPr fontId="1"/>
  </si>
  <si>
    <t>合同会社</t>
    <phoneticPr fontId="1"/>
  </si>
  <si>
    <t>ゴウドウガイシャ</t>
    <phoneticPr fontId="1"/>
  </si>
  <si>
    <t>合資会社</t>
    <phoneticPr fontId="1"/>
  </si>
  <si>
    <t>ゴウシガイシャ</t>
    <phoneticPr fontId="1"/>
  </si>
  <si>
    <t>合弁会社</t>
    <phoneticPr fontId="1"/>
  </si>
  <si>
    <t>ゴウベンガイシャ</t>
    <phoneticPr fontId="1"/>
  </si>
  <si>
    <t>協同組合</t>
    <phoneticPr fontId="1"/>
  </si>
  <si>
    <t>キョウドウクミアイ</t>
    <phoneticPr fontId="1"/>
  </si>
  <si>
    <t>管理組合</t>
    <phoneticPr fontId="1"/>
  </si>
  <si>
    <t>カンリクミアイ</t>
    <phoneticPr fontId="1"/>
  </si>
  <si>
    <t>一般財団法人</t>
    <phoneticPr fontId="1"/>
  </si>
  <si>
    <t>イッパンザイダンホウジン</t>
    <phoneticPr fontId="1"/>
  </si>
  <si>
    <t>公益財団法人</t>
    <phoneticPr fontId="1"/>
  </si>
  <si>
    <t>コウエキザイダンホウジン</t>
    <phoneticPr fontId="1"/>
  </si>
  <si>
    <t>一般社団法人</t>
    <phoneticPr fontId="1"/>
  </si>
  <si>
    <t>イッパンシャダンホウジン</t>
    <phoneticPr fontId="1"/>
  </si>
  <si>
    <t>公益社団法人</t>
    <phoneticPr fontId="1"/>
  </si>
  <si>
    <t>コウエキシャダンホウジン</t>
    <phoneticPr fontId="1"/>
  </si>
  <si>
    <t>NPO法人</t>
    <phoneticPr fontId="1"/>
  </si>
  <si>
    <t>エヌピーオーホウジン</t>
    <phoneticPr fontId="1"/>
  </si>
  <si>
    <t>令和　　　年　　　月　　　日</t>
    <rPh sb="0" eb="2">
      <t>レイワ</t>
    </rPh>
    <rPh sb="5" eb="6">
      <t>ネン</t>
    </rPh>
    <rPh sb="9" eb="10">
      <t>ツキ</t>
    </rPh>
    <rPh sb="13" eb="14">
      <t>ニチ</t>
    </rPh>
    <phoneticPr fontId="1"/>
  </si>
  <si>
    <t>個人・法人区分</t>
    <rPh sb="0" eb="2">
      <t>コジン</t>
    </rPh>
    <rPh sb="3" eb="7">
      <t>ホウジンクブン</t>
    </rPh>
    <phoneticPr fontId="1"/>
  </si>
  <si>
    <t>法人区分</t>
    <rPh sb="0" eb="2">
      <t>ホウジン</t>
    </rPh>
    <rPh sb="2" eb="4">
      <t>クブン</t>
    </rPh>
    <phoneticPr fontId="1"/>
  </si>
  <si>
    <t>法人</t>
    <rPh sb="0" eb="2">
      <t>ホウジン</t>
    </rPh>
    <phoneticPr fontId="1"/>
  </si>
  <si>
    <t>営業所等に契約行為等を委任する場合、
ここにレ点を入れ、下段に営業所等の情報を記載してください。</t>
    <phoneticPr fontId="1"/>
  </si>
  <si>
    <t>行政書士等による代理申請をした場合、
ここにレ点を入れ、下段に行政書士登録番号等の情報を記載してください。</t>
    <phoneticPr fontId="1"/>
  </si>
  <si>
    <t>←上段：本社の「商号又は名称等」が表示されます</t>
    <rPh sb="1" eb="3">
      <t>ジョウダン</t>
    </rPh>
    <rPh sb="4" eb="6">
      <t>ホンシャ</t>
    </rPh>
    <rPh sb="8" eb="11">
      <t>ショウゴウマタ</t>
    </rPh>
    <rPh sb="12" eb="14">
      <t>メイショウ</t>
    </rPh>
    <rPh sb="14" eb="15">
      <t>ナド</t>
    </rPh>
    <rPh sb="17" eb="19">
      <t>ヒョウジ</t>
    </rPh>
    <phoneticPr fontId="1"/>
  </si>
  <si>
    <t>←下段：営業所名が表示されます</t>
    <rPh sb="1" eb="3">
      <t>ゲダン</t>
    </rPh>
    <rPh sb="4" eb="7">
      <t>エイギョウショ</t>
    </rPh>
    <rPh sb="7" eb="8">
      <t>メイ</t>
    </rPh>
    <rPh sb="9" eb="11">
      <t>ヒョウジ</t>
    </rPh>
    <phoneticPr fontId="1"/>
  </si>
  <si>
    <t>令和５年４月１日　から　令和７年３月３１日</t>
    <rPh sb="0" eb="2">
      <t>レイワ</t>
    </rPh>
    <rPh sb="3" eb="4">
      <t>ネン</t>
    </rPh>
    <rPh sb="5" eb="6">
      <t>ガツ</t>
    </rPh>
    <rPh sb="7" eb="8">
      <t>ニチ</t>
    </rPh>
    <rPh sb="12" eb="14">
      <t>レイワ</t>
    </rPh>
    <rPh sb="15" eb="16">
      <t>ネン</t>
    </rPh>
    <rPh sb="17" eb="18">
      <t>ガツ</t>
    </rPh>
    <rPh sb="20" eb="21">
      <t>ニチ</t>
    </rPh>
    <phoneticPr fontId="1"/>
  </si>
  <si>
    <t>受任者</t>
    <rPh sb="0" eb="3">
      <t>ジュニンシャ</t>
    </rPh>
    <phoneticPr fontId="1"/>
  </si>
  <si>
    <r>
      <t>商号又は名称欄およびフリガナ欄には法人区分を</t>
    </r>
    <r>
      <rPr>
        <u/>
        <sz val="10"/>
        <color theme="1"/>
        <rFont val="ＭＳ Ｐ明朝"/>
        <family val="1"/>
        <charset val="128"/>
      </rPr>
      <t>含めずに</t>
    </r>
    <r>
      <rPr>
        <sz val="10"/>
        <color theme="1"/>
        <rFont val="ＭＳ Ｐ明朝"/>
        <family val="1"/>
        <charset val="128"/>
      </rPr>
      <t>記載してください。
区分は法人区分欄に入力してください。</t>
    </r>
    <rPh sb="6" eb="7">
      <t>ラン</t>
    </rPh>
    <rPh sb="14" eb="15">
      <t>ラン</t>
    </rPh>
    <rPh sb="22" eb="23">
      <t>フク</t>
    </rPh>
    <rPh sb="36" eb="38">
      <t>クブン</t>
    </rPh>
    <rPh sb="39" eb="44">
      <t>ホウジンクブンラン</t>
    </rPh>
    <rPh sb="45" eb="47">
      <t>ニュウリョク</t>
    </rPh>
    <phoneticPr fontId="1"/>
  </si>
  <si>
    <t>↓この表記が各書類に反映されます</t>
    <rPh sb="3" eb="5">
      <t>ヒョウキ</t>
    </rPh>
    <rPh sb="6" eb="7">
      <t>カク</t>
    </rPh>
    <rPh sb="7" eb="9">
      <t>ショルイ</t>
    </rPh>
    <rPh sb="10" eb="12">
      <t>ハンエイ</t>
    </rPh>
    <phoneticPr fontId="1"/>
  </si>
  <si>
    <r>
      <t>受任者（支店・営業所名）は、</t>
    </r>
    <r>
      <rPr>
        <u/>
        <sz val="10"/>
        <color theme="1"/>
        <rFont val="ＭＳ Ｐ明朝"/>
        <family val="1"/>
        <charset val="128"/>
      </rPr>
      <t>本社の「商号又は名称等」を含めずに</t>
    </r>
    <r>
      <rPr>
        <sz val="10"/>
        <color theme="1"/>
        <rFont val="ＭＳ Ｐ明朝"/>
        <family val="1"/>
        <charset val="128"/>
      </rPr>
      <t>支店・営業所名のみ入力してください。</t>
    </r>
    <phoneticPr fontId="1"/>
  </si>
  <si>
    <t>（カナ）</t>
    <phoneticPr fontId="1"/>
  </si>
  <si>
    <t>542</t>
    <phoneticPr fontId="1"/>
  </si>
  <si>
    <t>（随時・様式D）</t>
    <rPh sb="1" eb="3">
      <t>ズイジ</t>
    </rPh>
    <rPh sb="4" eb="6">
      <t>ヨウシキ</t>
    </rPh>
    <phoneticPr fontId="1"/>
  </si>
  <si>
    <t>（随時・様式B-2）</t>
    <rPh sb="1" eb="3">
      <t>ズイジ</t>
    </rPh>
    <rPh sb="4" eb="6">
      <t>ヨウシキ</t>
    </rPh>
    <phoneticPr fontId="1"/>
  </si>
  <si>
    <t>（随時・様式B-3）</t>
    <rPh sb="1" eb="3">
      <t>ズイジ</t>
    </rPh>
    <rPh sb="4" eb="6">
      <t>ヨウシキ</t>
    </rPh>
    <phoneticPr fontId="1"/>
  </si>
  <si>
    <t>（随時・様式B-4）</t>
    <rPh sb="1" eb="3">
      <t>ズイジ</t>
    </rPh>
    <rPh sb="4" eb="6">
      <t>ヨウシキ</t>
    </rPh>
    <phoneticPr fontId="1"/>
  </si>
  <si>
    <t>（随時・様式B-5）</t>
    <rPh sb="1" eb="3">
      <t>ズイジ</t>
    </rPh>
    <rPh sb="4" eb="6">
      <t>ヨウシキ</t>
    </rPh>
    <phoneticPr fontId="1"/>
  </si>
  <si>
    <t>（随時・様式A）</t>
    <rPh sb="1" eb="3">
      <t>ズイジ</t>
    </rPh>
    <rPh sb="4" eb="6">
      <t>ヨウシキ</t>
    </rPh>
    <phoneticPr fontId="1"/>
  </si>
  <si>
    <t>（随時・様式B-6）</t>
    <rPh sb="1" eb="3">
      <t>ズイジ</t>
    </rPh>
    <rPh sb="4" eb="6">
      <t>ヨウシキ</t>
    </rPh>
    <phoneticPr fontId="1"/>
  </si>
  <si>
    <t>令和5・6年度
令和5年4月1日 から 令和7年3月31日まで</t>
    <rPh sb="0" eb="2">
      <t>レイワ</t>
    </rPh>
    <rPh sb="5" eb="7">
      <t>ネンド</t>
    </rPh>
    <rPh sb="8" eb="10">
      <t>レイワ</t>
    </rPh>
    <rPh sb="11" eb="12">
      <t>ネン</t>
    </rPh>
    <rPh sb="13" eb="14">
      <t>ガツ</t>
    </rPh>
    <rPh sb="14" eb="16">
      <t>ツイタチ</t>
    </rPh>
    <rPh sb="20" eb="22">
      <t>レイワ</t>
    </rPh>
    <rPh sb="23" eb="24">
      <t>ネン</t>
    </rPh>
    <rPh sb="25" eb="26">
      <t>ガツ</t>
    </rPh>
    <rPh sb="28" eb="29">
      <t>ニチ</t>
    </rPh>
    <phoneticPr fontId="1"/>
  </si>
  <si>
    <t>（様式B-7）</t>
    <rPh sb="1" eb="3">
      <t>ヨウシキ</t>
    </rPh>
    <phoneticPr fontId="1"/>
  </si>
  <si>
    <t>↓この表記が各書類に
反映されます</t>
    <rPh sb="3" eb="5">
      <t>ヒョウキ</t>
    </rPh>
    <rPh sb="6" eb="7">
      <t>カク</t>
    </rPh>
    <rPh sb="7" eb="9">
      <t>ショルイ</t>
    </rPh>
    <rPh sb="11" eb="13">
      <t>ハンエイ</t>
    </rPh>
    <phoneticPr fontId="1"/>
  </si>
  <si>
    <t>※2 住所が登記簿上所在地と異なるときは、「注記あり」にレ点を入れ、実際の所在を示す別書類を添付してください。</t>
    <phoneticPr fontId="1"/>
  </si>
  <si>
    <t>取引希望業種申請書</t>
    <rPh sb="0" eb="2">
      <t>トリヒキ</t>
    </rPh>
    <rPh sb="2" eb="4">
      <t>キボウ</t>
    </rPh>
    <rPh sb="4" eb="6">
      <t>ギョウシュ</t>
    </rPh>
    <rPh sb="6" eb="9">
      <t>シンセイショ</t>
    </rPh>
    <phoneticPr fontId="14"/>
  </si>
  <si>
    <t>（様式A-別紙）</t>
    <rPh sb="1" eb="3">
      <t>ヨウシキ</t>
    </rPh>
    <rPh sb="5" eb="7">
      <t>ベッシ</t>
    </rPh>
    <phoneticPr fontId="1"/>
  </si>
  <si>
    <t>申請日における最新の登記簿謄本に基づいて記載してください。</t>
    <rPh sb="0" eb="3">
      <t>シンセイビ</t>
    </rPh>
    <rPh sb="7" eb="9">
      <t>サイシン</t>
    </rPh>
    <rPh sb="10" eb="15">
      <t>トウキボトウホン</t>
    </rPh>
    <rPh sb="16" eb="17">
      <t>モト</t>
    </rPh>
    <rPh sb="20" eb="22">
      <t>キサイ</t>
    </rPh>
    <phoneticPr fontId="1"/>
  </si>
  <si>
    <t>①　記載例に従って、役職、氏名、カナ、生年月日、住所を記載してください。
②　個人事業者の場合には代表者を、法人の場合にはその役員等を記載してください。
③　生年月日は和暦で記載してください。
④　住所は都道府県から記載してください。
⑤　同一内容であれば任意の様式での提出も可とします。</t>
    <rPh sb="24" eb="26">
      <t>ジュウショ</t>
    </rPh>
    <rPh sb="84" eb="86">
      <t>ワレキ</t>
    </rPh>
    <rPh sb="87" eb="89">
      <t>キサイ</t>
    </rPh>
    <rPh sb="99" eb="101">
      <t>ジュウショ</t>
    </rPh>
    <rPh sb="102" eb="106">
      <t>トドウフケン</t>
    </rPh>
    <rPh sb="108" eb="110">
      <t>キサイ</t>
    </rPh>
    <phoneticPr fontId="1"/>
  </si>
  <si>
    <t>兵庫県○○市○○町○○-○</t>
    <rPh sb="0" eb="3">
      <t>ヒョウゴケン</t>
    </rPh>
    <rPh sb="5" eb="6">
      <t>シ</t>
    </rPh>
    <rPh sb="8" eb="9">
      <t>マチ</t>
    </rPh>
    <phoneticPr fontId="1"/>
  </si>
  <si>
    <t>市内</t>
    <rPh sb="0" eb="2">
      <t>シナイ</t>
    </rPh>
    <phoneticPr fontId="1"/>
  </si>
  <si>
    <t>委任日</t>
    <rPh sb="0" eb="3">
      <t>イニンビ</t>
    </rPh>
    <phoneticPr fontId="1"/>
  </si>
  <si>
    <t>○</t>
    <phoneticPr fontId="1"/>
  </si>
  <si>
    <t>見積書の提出及び入札参加に関すること</t>
    <phoneticPr fontId="1"/>
  </si>
  <si>
    <t>契約締結に関すること</t>
    <phoneticPr fontId="1"/>
  </si>
  <si>
    <t>入札保証金及び契約保証金を納付すること並びに、還付請求し受領すること</t>
    <phoneticPr fontId="1"/>
  </si>
  <si>
    <t>契約代金を請求すること</t>
    <phoneticPr fontId="1"/>
  </si>
  <si>
    <t>契約代金を受領すること</t>
    <phoneticPr fontId="1"/>
  </si>
  <si>
    <t>復代理人を選任すること</t>
    <phoneticPr fontId="1"/>
  </si>
  <si>
    <t>共同企業体の設立に関すること</t>
    <phoneticPr fontId="1"/>
  </si>
  <si>
    <t>その他契約の履行に関すること</t>
  </si>
  <si>
    <t>※例示欄にコピー＆ペーストできます</t>
    <rPh sb="1" eb="3">
      <t>レイジ</t>
    </rPh>
    <rPh sb="3" eb="4">
      <t>ラン</t>
    </rPh>
    <phoneticPr fontId="1"/>
  </si>
  <si>
    <t>机、椅子、キャビネット、金庫、応接セット、ホワイトボード、ブラインド、カーテン 等</t>
    <phoneticPr fontId="1"/>
  </si>
  <si>
    <t>ソフトウェア、USB、SDカード、コピー機トナー 等</t>
    <phoneticPr fontId="1"/>
  </si>
  <si>
    <t>介護用ベット、歩行器、車椅子 等</t>
    <phoneticPr fontId="1"/>
  </si>
  <si>
    <t>バックボウ、ブルドーザー、フォークリフト、クレーン、生コン車 等</t>
    <phoneticPr fontId="1"/>
  </si>
  <si>
    <t>塩化カルシウム、塩化マグネシウム、炭酸カルシウム 等</t>
    <phoneticPr fontId="1"/>
  </si>
  <si>
    <t>ポンプ、変圧器、オイルタンク 等</t>
    <phoneticPr fontId="1"/>
  </si>
  <si>
    <t>エレベーター、エスカレーター</t>
    <phoneticPr fontId="1"/>
  </si>
  <si>
    <t>令和　　　年　　　月　　　日</t>
    <phoneticPr fontId="1"/>
  </si>
  <si>
    <t>令和　　　年　　　月　　　日</t>
    <phoneticPr fontId="1"/>
  </si>
  <si>
    <t>水処理施設等の保守、管理、点検業務　等</t>
    <rPh sb="0" eb="5">
      <t>ミズショリシセツ</t>
    </rPh>
    <rPh sb="5" eb="6">
      <t>ナド</t>
    </rPh>
    <rPh sb="7" eb="9">
      <t>ホシュ</t>
    </rPh>
    <rPh sb="10" eb="12">
      <t>カンリ</t>
    </rPh>
    <rPh sb="13" eb="15">
      <t>テンケン</t>
    </rPh>
    <rPh sb="15" eb="17">
      <t>ギョウム</t>
    </rPh>
    <rPh sb="18" eb="19">
      <t>ナド</t>
    </rPh>
    <phoneticPr fontId="1"/>
  </si>
  <si>
    <t>リサイクル施設等の保守、管理、点検業務　等</t>
    <rPh sb="5" eb="7">
      <t>シセツ</t>
    </rPh>
    <phoneticPr fontId="1"/>
  </si>
  <si>
    <t>リサイクル施設等の運転、運用、維持管理、業務　等</t>
    <rPh sb="5" eb="7">
      <t>シセツ</t>
    </rPh>
    <rPh sb="7" eb="8">
      <t>ナド</t>
    </rPh>
    <rPh sb="9" eb="11">
      <t>ウンテン</t>
    </rPh>
    <rPh sb="12" eb="14">
      <t>ウンヨウ</t>
    </rPh>
    <rPh sb="15" eb="17">
      <t>イジ</t>
    </rPh>
    <rPh sb="17" eb="19">
      <t>カンリ</t>
    </rPh>
    <rPh sb="20" eb="22">
      <t>ギョウム</t>
    </rPh>
    <phoneticPr fontId="1"/>
  </si>
  <si>
    <t>飲料水検査 等</t>
    <rPh sb="0" eb="5">
      <t>インリョウスイケンサ</t>
    </rPh>
    <rPh sb="6" eb="7">
      <t>ナド</t>
    </rPh>
    <phoneticPr fontId="1"/>
  </si>
  <si>
    <t>ガソリン、軽油</t>
    <rPh sb="5" eb="7">
      <t>ケイユ</t>
    </rPh>
    <phoneticPr fontId="1"/>
  </si>
  <si>
    <t>灯油、重油</t>
    <rPh sb="0" eb="2">
      <t>トウユ</t>
    </rPh>
    <rPh sb="3" eb="5">
      <t>ジュウユ</t>
    </rPh>
    <phoneticPr fontId="1"/>
  </si>
  <si>
    <t>ペレット燃料、ペレットストーブ</t>
    <rPh sb="4" eb="6">
      <t>ネンリョウ</t>
    </rPh>
    <phoneticPr fontId="1"/>
  </si>
  <si>
    <t>計算用・チェック用欄（編集・印刷不要）</t>
    <phoneticPr fontId="1"/>
  </si>
  <si>
    <t>この様式は、市内業者の随時受付用様式です。</t>
    <rPh sb="2" eb="4">
      <t>ヨウシキ</t>
    </rPh>
    <rPh sb="6" eb="10">
      <t>シナイギョウシャ</t>
    </rPh>
    <rPh sb="11" eb="15">
      <t>ズイジウケツケ</t>
    </rPh>
    <rPh sb="15" eb="16">
      <t>ヨウ</t>
    </rPh>
    <rPh sb="16" eb="18">
      <t>ヨウシキ</t>
    </rPh>
    <phoneticPr fontId="1"/>
  </si>
  <si>
    <t>市外業者は、申請書作成フォーム（キントーンアプリ）での申請書類作成が基本となります。
申請書作成フォーム（キントーンアプリ）で申請している業者は、この様式は申請書作成フォームで出力したPDFに不都合があったときに作成し直す、PDFが不足したときに補足する等の目的で使用してください。
申請書作成フォームと異なる内容（特に様式C-1、様式C-2）で作成すると審査ができなくなります。申請書作成フォームに入力したこと（出力したPDF）と同じ内容を入力してください。
出力したPDFを訂正したい場合、見え消し訂正をしてください。</t>
    <rPh sb="107" eb="109">
      <t>サクセイ</t>
    </rPh>
    <rPh sb="110" eb="111">
      <t>ナオ</t>
    </rPh>
    <rPh sb="124" eb="126">
      <t>ホソク</t>
    </rPh>
    <rPh sb="128" eb="129">
      <t>ナド</t>
    </rPh>
    <rPh sb="130" eb="132">
      <t>モクテキ</t>
    </rPh>
    <rPh sb="144" eb="149">
      <t>シンセイショサクセイ</t>
    </rPh>
    <rPh sb="154" eb="155">
      <t>コト</t>
    </rPh>
    <rPh sb="157" eb="159">
      <t>ナイヨウ</t>
    </rPh>
    <rPh sb="160" eb="161">
      <t>トク</t>
    </rPh>
    <rPh sb="162" eb="164">
      <t>ヨウシキ</t>
    </rPh>
    <rPh sb="168" eb="170">
      <t>ヨウシキ</t>
    </rPh>
    <rPh sb="175" eb="177">
      <t>サクセイ</t>
    </rPh>
    <rPh sb="180" eb="182">
      <t>シンサ</t>
    </rPh>
    <rPh sb="209" eb="211">
      <t>シュツリョク</t>
    </rPh>
    <rPh sb="223" eb="225">
      <t>ニュウリョク</t>
    </rPh>
    <rPh sb="233" eb="235">
      <t>シュツリョク</t>
    </rPh>
    <rPh sb="241" eb="243">
      <t>テイセイ</t>
    </rPh>
    <rPh sb="246" eb="248">
      <t>バアイ</t>
    </rPh>
    <rPh sb="249" eb="250">
      <t>ミ</t>
    </rPh>
    <rPh sb="251" eb="252">
      <t>ケ</t>
    </rPh>
    <rPh sb="253" eb="255">
      <t>テイセイ</t>
    </rPh>
    <phoneticPr fontId="1"/>
  </si>
  <si>
    <t>＊必須</t>
    <rPh sb="1" eb="3">
      <t>ヒッス</t>
    </rPh>
    <phoneticPr fontId="1"/>
  </si>
  <si>
    <t>＊必須</t>
    <phoneticPr fontId="1"/>
  </si>
  <si>
    <t>＊必須 〔任意様式での提出が可能〕</t>
    <phoneticPr fontId="1"/>
  </si>
  <si>
    <t>場合に応じて提出必要です</t>
    <phoneticPr fontId="1"/>
  </si>
  <si>
    <t>＊必須（市内業者）</t>
    <rPh sb="4" eb="6">
      <t>シナイ</t>
    </rPh>
    <rPh sb="6" eb="8">
      <t>ギョウシャ</t>
    </rPh>
    <phoneticPr fontId="1"/>
  </si>
  <si>
    <t>＊必須 〔任意様式での提出が可能〕</t>
    <rPh sb="1" eb="3">
      <t>ヒッス</t>
    </rPh>
    <phoneticPr fontId="1"/>
  </si>
  <si>
    <t>色付きのシートは、同様の別様式でも提出可能とします</t>
    <rPh sb="0" eb="2">
      <t>イロツ</t>
    </rPh>
    <rPh sb="9" eb="11">
      <t>ドウヨウ</t>
    </rPh>
    <rPh sb="12" eb="15">
      <t>ベツヨウシキ</t>
    </rPh>
    <rPh sb="17" eb="21">
      <t>テイシュツカノウ</t>
    </rPh>
    <phoneticPr fontId="1"/>
  </si>
  <si>
    <t>場合に応じて提出</t>
    <phoneticPr fontId="1"/>
  </si>
  <si>
    <t>（様式A-別紙・２）</t>
    <rPh sb="1" eb="3">
      <t>ヨウシキ</t>
    </rPh>
    <rPh sb="5" eb="7">
      <t>ベッシ</t>
    </rPh>
    <phoneticPr fontId="1"/>
  </si>
  <si>
    <t>この様式を使用しないときは以下から「別添一覧表 参照」を選択してください</t>
    <rPh sb="2" eb="4">
      <t>ヨウシキ</t>
    </rPh>
    <rPh sb="5" eb="7">
      <t>シヨウ</t>
    </rPh>
    <rPh sb="13" eb="15">
      <t>イカ</t>
    </rPh>
    <rPh sb="18" eb="20">
      <t>ベッテン</t>
    </rPh>
    <rPh sb="20" eb="23">
      <t>イチランヒョウ</t>
    </rPh>
    <rPh sb="24" eb="26">
      <t>サンショウ</t>
    </rPh>
    <rPh sb="28" eb="30">
      <t>センタク</t>
    </rPh>
    <phoneticPr fontId="1"/>
  </si>
  <si>
    <t>※この様式は、様式A-別紙の枠数が不足する場合に使用してください。記入することがない場合、提出は不要です。
※この役員一覧表にある個人情報は、丹波篠山市暴力団排除条例に関する目的以外には使用しません。</t>
    <rPh sb="3" eb="5">
      <t>ヨウシキ</t>
    </rPh>
    <rPh sb="7" eb="9">
      <t>ヨウシキ</t>
    </rPh>
    <rPh sb="11" eb="13">
      <t>ベッシ</t>
    </rPh>
    <rPh sb="14" eb="16">
      <t>ワクカズ</t>
    </rPh>
    <rPh sb="17" eb="19">
      <t>フソク</t>
    </rPh>
    <rPh sb="21" eb="23">
      <t>バアイ</t>
    </rPh>
    <rPh sb="24" eb="26">
      <t>シヨウ</t>
    </rPh>
    <rPh sb="33" eb="35">
      <t>キニュウ</t>
    </rPh>
    <rPh sb="42" eb="44">
      <t>バアイ</t>
    </rPh>
    <rPh sb="45" eb="47">
      <t>テイシュツ</t>
    </rPh>
    <rPh sb="48" eb="50">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</si>
</sst>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6"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2"/>
      <color theme="1"/>
      <name val="ＭＳ Ｐ明朝"/>
      <family val="1"/>
      <charset val="128"/>
    </font>
    <font>
      <sz val="11"/>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8"/>
      <color theme="0" tint="-0.249977111117893"/>
      <name val="ＭＳ Ｐ明朝"/>
      <family val="1"/>
      <charset val="128"/>
    </font>
    <font>
      <sz val="11"/>
      <color theme="1"/>
      <name val="ＭＳ 明朝"/>
      <family val="1"/>
      <charset val="128"/>
    </font>
    <font>
      <sz val="11"/>
      <name val="ＭＳ Ｐゴシック"/>
      <family val="3"/>
      <charset val="128"/>
    </font>
    <font>
      <sz val="12"/>
      <name val="ＭＳ Ｐ明朝"/>
      <family val="1"/>
      <charset val="128"/>
    </font>
    <font>
      <sz val="8"/>
      <name val="ＭＳ Ｐ明朝"/>
      <family val="1"/>
      <charset val="128"/>
    </font>
    <font>
      <sz val="6"/>
      <name val="ＭＳ Ｐゴシック"/>
      <family val="3"/>
      <charset val="128"/>
    </font>
    <font>
      <sz val="9"/>
      <name val="ＭＳ Ｐ明朝"/>
      <family val="1"/>
      <charset val="128"/>
    </font>
    <font>
      <sz val="16"/>
      <color theme="1"/>
      <name val="ＭＳ Ｐ明朝"/>
      <family val="1"/>
      <charset val="128"/>
    </font>
    <font>
      <sz val="10"/>
      <color theme="1"/>
      <name val="メイリオ"/>
      <family val="3"/>
      <charset val="128"/>
    </font>
    <font>
      <sz val="11"/>
      <name val="ＭＳ Ｐ明朝"/>
      <family val="1"/>
      <charset val="128"/>
    </font>
    <font>
      <sz val="10"/>
      <name val="ＭＳ Ｐ明朝"/>
      <family val="1"/>
      <charset val="128"/>
    </font>
    <font>
      <sz val="10"/>
      <color theme="1"/>
      <name val="游ゴシック"/>
      <family val="2"/>
      <charset val="128"/>
      <scheme val="minor"/>
    </font>
    <font>
      <sz val="11"/>
      <name val="游ゴシック"/>
      <family val="2"/>
      <charset val="128"/>
      <scheme val="minor"/>
    </font>
    <font>
      <sz val="11"/>
      <color theme="1"/>
      <name val="游ゴシック"/>
      <family val="2"/>
      <charset val="128"/>
      <scheme val="minor"/>
    </font>
    <font>
      <sz val="8"/>
      <color theme="0" tint="-0.499984740745262"/>
      <name val="ＭＳ Ｐ明朝"/>
      <family val="1"/>
      <charset val="128"/>
    </font>
    <font>
      <sz val="16"/>
      <color theme="1"/>
      <name val="游ゴシック"/>
      <family val="2"/>
      <charset val="128"/>
      <scheme val="minor"/>
    </font>
    <font>
      <sz val="16"/>
      <name val="ＭＳ Ｐ明朝"/>
      <family val="1"/>
      <charset val="128"/>
    </font>
    <font>
      <b/>
      <sz val="11"/>
      <color rgb="FFFF0000"/>
      <name val="ＭＳ Ｐ明朝"/>
      <family val="1"/>
      <charset val="128"/>
    </font>
    <font>
      <sz val="12"/>
      <name val="ＭＳ 明朝"/>
      <family val="1"/>
      <charset val="128"/>
    </font>
    <font>
      <sz val="9"/>
      <color rgb="FFFF0000"/>
      <name val="ＭＳ Ｐ明朝"/>
      <family val="1"/>
      <charset val="128"/>
    </font>
    <font>
      <b/>
      <sz val="9"/>
      <name val="ＭＳ Ｐ明朝"/>
      <family val="1"/>
      <charset val="128"/>
    </font>
    <font>
      <sz val="12"/>
      <color theme="1"/>
      <name val="游ゴシック"/>
      <family val="2"/>
      <charset val="128"/>
      <scheme val="minor"/>
    </font>
    <font>
      <u/>
      <sz val="11"/>
      <color theme="10"/>
      <name val="游ゴシック"/>
      <family val="2"/>
      <charset val="128"/>
      <scheme val="minor"/>
    </font>
    <font>
      <u/>
      <sz val="9"/>
      <color theme="10"/>
      <name val="游ゴシック"/>
      <family val="3"/>
      <charset val="128"/>
      <scheme val="minor"/>
    </font>
    <font>
      <u/>
      <sz val="10"/>
      <color theme="1"/>
      <name val="ＭＳ Ｐ明朝"/>
      <family val="1"/>
      <charset val="128"/>
    </font>
    <font>
      <sz val="14"/>
      <color theme="1"/>
      <name val="ＭＳ Ｐ明朝"/>
      <family val="1"/>
      <charset val="128"/>
    </font>
    <font>
      <sz val="10"/>
      <color theme="1"/>
      <name val="游ゴシック"/>
      <family val="3"/>
      <charset val="128"/>
      <scheme val="minor"/>
    </font>
    <font>
      <sz val="9"/>
      <color theme="1"/>
      <name val="游ゴシック"/>
      <family val="3"/>
      <charset val="128"/>
      <scheme val="minor"/>
    </font>
    <font>
      <sz val="9"/>
      <color theme="1"/>
      <name val="ＭＳ 明朝"/>
      <family val="1"/>
      <charset val="128"/>
    </font>
    <font>
      <sz val="6"/>
      <color theme="6"/>
      <name val="ＭＳ Ｐ明朝"/>
      <family val="1"/>
      <charset val="128"/>
    </font>
    <font>
      <sz val="8"/>
      <color theme="1" tint="0.499984740745262"/>
      <name val="Meiryo UI"/>
      <family val="3"/>
      <charset val="128"/>
    </font>
    <font>
      <sz val="11"/>
      <color theme="1" tint="0.499984740745262"/>
      <name val="Meiryo UI"/>
      <family val="3"/>
      <charset val="128"/>
    </font>
    <font>
      <sz val="10"/>
      <color theme="1" tint="0.499984740745262"/>
      <name val="Meiryo UI"/>
      <family val="3"/>
      <charset val="128"/>
    </font>
    <font>
      <sz val="18"/>
      <color theme="1"/>
      <name val="Meiryo UI"/>
      <family val="3"/>
      <charset val="128"/>
    </font>
    <font>
      <sz val="16"/>
      <color theme="1"/>
      <name val="Meiryo UI"/>
      <family val="3"/>
      <charset val="128"/>
    </font>
    <font>
      <sz val="8"/>
      <color theme="1" tint="0.499984740745262"/>
      <name val="ＭＳ Ｐ明朝"/>
      <family val="1"/>
      <charset val="128"/>
    </font>
    <font>
      <sz val="11"/>
      <color theme="1"/>
      <name val="游ゴシック"/>
      <family val="3"/>
      <charset val="128"/>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CCFF"/>
        <bgColor indexed="64"/>
      </patternFill>
    </fill>
    <fill>
      <patternFill patternType="solid">
        <fgColor theme="5" tint="0.79998168889431442"/>
        <bgColor indexed="64"/>
      </patternFill>
    </fill>
  </fills>
  <borders count="2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style="thin">
        <color theme="0"/>
      </right>
      <top/>
      <bottom/>
      <diagonal/>
    </border>
    <border>
      <left style="thin">
        <color theme="0"/>
      </left>
      <right/>
      <top/>
      <bottom style="thin">
        <color theme="0"/>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diagonal/>
    </border>
    <border>
      <left style="thin">
        <color theme="0"/>
      </left>
      <right/>
      <top/>
      <bottom/>
      <diagonal/>
    </border>
    <border>
      <left style="medium">
        <color indexed="64"/>
      </left>
      <right/>
      <top style="medium">
        <color theme="0"/>
      </top>
      <bottom style="medium">
        <color theme="0"/>
      </bottom>
      <diagonal/>
    </border>
    <border>
      <left style="medium">
        <color indexed="64"/>
      </left>
      <right/>
      <top/>
      <bottom style="thin">
        <color theme="0"/>
      </bottom>
      <diagonal/>
    </border>
    <border>
      <left/>
      <right/>
      <top/>
      <bottom style="thin">
        <color theme="0"/>
      </bottom>
      <diagonal/>
    </border>
    <border>
      <left/>
      <right/>
      <top style="thin">
        <color theme="0"/>
      </top>
      <bottom/>
      <diagonal/>
    </border>
    <border>
      <left style="thin">
        <color indexed="64"/>
      </left>
      <right style="medium">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style="thin">
        <color theme="0"/>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theme="0"/>
      </left>
      <right style="thin">
        <color indexed="64"/>
      </right>
      <top/>
      <bottom style="thin">
        <color indexed="64"/>
      </bottom>
      <diagonal/>
    </border>
    <border>
      <left style="thin">
        <color theme="0"/>
      </left>
      <right style="thin">
        <color indexed="64"/>
      </right>
      <top style="thin">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hair">
        <color indexed="64"/>
      </top>
      <bottom/>
      <diagonal/>
    </border>
    <border>
      <left/>
      <right style="dotted">
        <color auto="1"/>
      </right>
      <top/>
      <bottom style="thin">
        <color theme="0"/>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style="thin">
        <color indexed="64"/>
      </top>
      <bottom style="thin">
        <color theme="0"/>
      </bottom>
      <diagonal/>
    </border>
    <border>
      <left style="thin">
        <color theme="0"/>
      </left>
      <right style="thin">
        <color theme="0"/>
      </right>
      <top style="thin">
        <color indexed="64"/>
      </top>
      <bottom style="thin">
        <color theme="0"/>
      </bottom>
      <diagonal/>
    </border>
    <border>
      <left/>
      <right style="thin">
        <color indexed="64"/>
      </right>
      <top style="hair">
        <color indexed="64"/>
      </top>
      <bottom style="thin">
        <color indexed="64"/>
      </bottom>
      <diagonal/>
    </border>
    <border>
      <left style="thin">
        <color indexed="64"/>
      </left>
      <right/>
      <top/>
      <bottom style="medium">
        <color indexed="64"/>
      </bottom>
      <diagonal/>
    </border>
    <border>
      <left style="medium">
        <color indexed="64"/>
      </left>
      <right/>
      <top style="dashed">
        <color theme="0"/>
      </top>
      <bottom style="dashed">
        <color theme="0"/>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medium">
        <color indexed="64"/>
      </bottom>
      <diagonal/>
    </border>
    <border>
      <left style="hair">
        <color indexed="64"/>
      </left>
      <right/>
      <top style="hair">
        <color indexed="64"/>
      </top>
      <bottom/>
      <diagonal/>
    </border>
    <border>
      <left style="hair">
        <color indexed="64"/>
      </left>
      <right/>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medium">
        <color indexed="64"/>
      </right>
      <top/>
      <bottom style="hair">
        <color indexed="64"/>
      </bottom>
      <diagonal/>
    </border>
    <border>
      <left style="hair">
        <color indexed="64"/>
      </left>
      <right style="medium">
        <color indexed="64"/>
      </right>
      <top style="thin">
        <color indexed="64"/>
      </top>
      <bottom style="thin">
        <color indexed="64"/>
      </bottom>
      <diagonal/>
    </border>
    <border>
      <left/>
      <right style="thin">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theme="0"/>
      </left>
      <right/>
      <top style="thin">
        <color indexed="64"/>
      </top>
      <bottom/>
      <diagonal/>
    </border>
    <border>
      <left style="thin">
        <color theme="0"/>
      </left>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theme="0"/>
      </right>
      <top style="thin">
        <color indexed="64"/>
      </top>
      <bottom style="thin">
        <color theme="0"/>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diagonal/>
    </border>
    <border>
      <left style="thin">
        <color theme="0"/>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theme="0"/>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diagonal/>
    </border>
    <border>
      <left style="hair">
        <color indexed="64"/>
      </left>
      <right style="medium">
        <color indexed="64"/>
      </right>
      <top style="thin">
        <color indexed="64"/>
      </top>
      <bottom style="hair">
        <color indexed="64"/>
      </bottom>
      <diagonal/>
    </border>
    <border>
      <left/>
      <right/>
      <top style="thin">
        <color theme="0"/>
      </top>
      <bottom style="thin">
        <color theme="0"/>
      </bottom>
      <diagonal/>
    </border>
    <border>
      <left style="thin">
        <color theme="0"/>
      </left>
      <right style="thin">
        <color theme="0"/>
      </right>
      <top style="thin">
        <color indexed="64"/>
      </top>
      <bottom/>
      <diagonal/>
    </border>
    <border>
      <left style="hair">
        <color indexed="64"/>
      </left>
      <right/>
      <top style="medium">
        <color indexed="64"/>
      </top>
      <bottom style="thin">
        <color indexed="64"/>
      </bottom>
      <diagonal/>
    </border>
    <border>
      <left/>
      <right/>
      <top/>
      <bottom style="dashed">
        <color theme="0"/>
      </bottom>
      <diagonal/>
    </border>
    <border>
      <left/>
      <right style="dotted">
        <color indexed="64"/>
      </right>
      <top style="dotted">
        <color indexed="64"/>
      </top>
      <bottom style="dotted">
        <color indexed="64"/>
      </bottom>
      <diagonal/>
    </border>
    <border>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style="dotted">
        <color indexed="64"/>
      </right>
      <top style="dotted">
        <color indexed="64"/>
      </top>
      <bottom style="hair">
        <color indexed="64"/>
      </bottom>
      <diagonal/>
    </border>
    <border>
      <left style="hair">
        <color indexed="64"/>
      </left>
      <right style="thin">
        <color indexed="64"/>
      </right>
      <top/>
      <bottom style="dotted">
        <color indexed="64"/>
      </bottom>
      <diagonal/>
    </border>
    <border>
      <left style="thin">
        <color indexed="64"/>
      </left>
      <right style="hair">
        <color indexed="64"/>
      </right>
      <top/>
      <bottom style="dotted">
        <color indexed="64"/>
      </bottom>
      <diagonal/>
    </border>
    <border>
      <left/>
      <right style="dotted">
        <color indexed="64"/>
      </right>
      <top style="double">
        <color indexed="64"/>
      </top>
      <bottom style="dotted">
        <color indexed="64"/>
      </bottom>
      <diagonal/>
    </border>
    <border>
      <left style="hair">
        <color indexed="64"/>
      </left>
      <right style="thin">
        <color indexed="64"/>
      </right>
      <top style="double">
        <color indexed="64"/>
      </top>
      <bottom style="dotted">
        <color indexed="64"/>
      </bottom>
      <diagonal/>
    </border>
    <border>
      <left style="thin">
        <color indexed="64"/>
      </left>
      <right style="hair">
        <color indexed="64"/>
      </right>
      <top style="double">
        <color indexed="64"/>
      </top>
      <bottom style="dotted">
        <color indexed="64"/>
      </bottom>
      <diagonal/>
    </border>
    <border>
      <left/>
      <right style="dotted">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right style="dotted">
        <color indexed="64"/>
      </right>
      <top style="hair">
        <color indexed="64"/>
      </top>
      <bottom style="dotted">
        <color indexed="64"/>
      </bottom>
      <diagonal/>
    </border>
    <border>
      <left style="hair">
        <color indexed="64"/>
      </left>
      <right style="thin">
        <color indexed="64"/>
      </right>
      <top style="hair">
        <color indexed="64"/>
      </top>
      <bottom style="dotted">
        <color indexed="64"/>
      </bottom>
      <diagonal/>
    </border>
    <border>
      <left style="thin">
        <color indexed="64"/>
      </left>
      <right style="hair">
        <color indexed="64"/>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hair">
        <color indexed="64"/>
      </top>
      <bottom style="dotted">
        <color indexed="64"/>
      </bottom>
      <diagonal/>
    </border>
    <border>
      <left style="hair">
        <color indexed="64"/>
      </left>
      <right style="dotted">
        <color indexed="64"/>
      </right>
      <top/>
      <bottom style="hair">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dotted">
        <color indexed="64"/>
      </right>
      <top style="hair">
        <color indexed="64"/>
      </top>
      <bottom style="dotted">
        <color indexed="64"/>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medium">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top style="thin">
        <color indexed="64"/>
      </top>
      <bottom style="double">
        <color indexed="64"/>
      </bottom>
      <diagonal/>
    </border>
    <border>
      <left style="thin">
        <color theme="0"/>
      </left>
      <right style="thin">
        <color indexed="64"/>
      </right>
      <top style="thin">
        <color indexed="64"/>
      </top>
      <bottom/>
      <diagonal/>
    </border>
    <border>
      <left style="thin">
        <color indexed="64"/>
      </left>
      <right style="hair">
        <color indexed="64"/>
      </right>
      <top style="thin">
        <color indexed="64"/>
      </top>
      <bottom/>
      <diagonal/>
    </border>
    <border>
      <left style="thin">
        <color theme="0"/>
      </left>
      <right style="thin">
        <color indexed="64"/>
      </right>
      <top/>
      <bottom/>
      <diagonal/>
    </border>
    <border>
      <left style="thin">
        <color indexed="64"/>
      </left>
      <right style="hair">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hair">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hair">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style="thin">
        <color indexed="64"/>
      </left>
      <right/>
      <top style="thin">
        <color indexed="64"/>
      </top>
      <bottom style="double">
        <color indexed="64"/>
      </bottom>
      <diagonal style="hair">
        <color indexed="64"/>
      </diagonal>
    </border>
    <border diagonalUp="1">
      <left/>
      <right/>
      <top style="thin">
        <color indexed="64"/>
      </top>
      <bottom style="double">
        <color indexed="64"/>
      </bottom>
      <diagonal style="hair">
        <color indexed="64"/>
      </diagonal>
    </border>
    <border diagonalUp="1">
      <left/>
      <right style="medium">
        <color indexed="64"/>
      </right>
      <top style="thin">
        <color indexed="64"/>
      </top>
      <bottom style="double">
        <color indexed="64"/>
      </bottom>
      <diagonal style="hair">
        <color indexed="64"/>
      </diagonal>
    </border>
    <border>
      <left style="medium">
        <color indexed="64"/>
      </left>
      <right/>
      <top style="dotted">
        <color indexed="64"/>
      </top>
      <bottom/>
      <diagonal/>
    </border>
    <border>
      <left/>
      <right style="hair">
        <color indexed="64"/>
      </right>
      <top style="dotted">
        <color indexed="64"/>
      </top>
      <bottom/>
      <diagonal/>
    </border>
    <border>
      <left style="medium">
        <color indexed="64"/>
      </left>
      <right/>
      <top/>
      <bottom style="dotted">
        <color indexed="64"/>
      </bottom>
      <diagonal/>
    </border>
    <border>
      <left/>
      <right style="hair">
        <color indexed="64"/>
      </right>
      <top/>
      <bottom style="dotted">
        <color indexed="64"/>
      </bottom>
      <diagonal/>
    </border>
    <border>
      <left style="hair">
        <color indexed="64"/>
      </left>
      <right/>
      <top style="dotted">
        <color indexed="64"/>
      </top>
      <bottom/>
      <diagonal/>
    </border>
    <border>
      <left style="hair">
        <color indexed="64"/>
      </left>
      <right/>
      <top/>
      <bottom style="dotted">
        <color indexed="64"/>
      </bottom>
      <diagonal/>
    </border>
    <border>
      <left style="hair">
        <color indexed="64"/>
      </left>
      <right style="dotted">
        <color indexed="64"/>
      </right>
      <top style="dotted">
        <color indexed="64"/>
      </top>
      <bottom/>
      <diagonal/>
    </border>
    <border>
      <left style="hair">
        <color indexed="64"/>
      </left>
      <right style="dotted">
        <color indexed="64"/>
      </right>
      <top/>
      <bottom style="dotted">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s>
  <cellStyleXfs count="4">
    <xf numFmtId="0" fontId="0" fillId="0" borderId="0">
      <alignment vertical="center"/>
    </xf>
    <xf numFmtId="0" fontId="11" fillId="0" borderId="0">
      <alignment vertical="center"/>
    </xf>
    <xf numFmtId="38" fontId="22" fillId="0" borderId="0" applyFont="0" applyFill="0" applyBorder="0" applyAlignment="0" applyProtection="0">
      <alignment vertical="center"/>
    </xf>
    <xf numFmtId="0" fontId="31" fillId="0" borderId="0" applyNumberFormat="0" applyFill="0" applyBorder="0" applyAlignment="0" applyProtection="0">
      <alignment vertical="center"/>
    </xf>
  </cellStyleXfs>
  <cellXfs count="1326">
    <xf numFmtId="0" fontId="0" fillId="0" borderId="0" xfId="0">
      <alignment vertical="center"/>
    </xf>
    <xf numFmtId="0" fontId="0" fillId="2" borderId="0" xfId="0" applyFill="1">
      <alignment vertical="center"/>
    </xf>
    <xf numFmtId="0" fontId="5" fillId="2" borderId="0" xfId="0" applyFont="1" applyFill="1">
      <alignment vertical="center"/>
    </xf>
    <xf numFmtId="0" fontId="6" fillId="2" borderId="0" xfId="0" applyFont="1" applyFill="1">
      <alignment vertical="center"/>
    </xf>
    <xf numFmtId="0" fontId="5" fillId="3" borderId="0" xfId="0" applyFont="1" applyFill="1">
      <alignment vertical="center"/>
    </xf>
    <xf numFmtId="0" fontId="0" fillId="3" borderId="0" xfId="0" applyFill="1">
      <alignment vertical="center"/>
    </xf>
    <xf numFmtId="0" fontId="6" fillId="3" borderId="0" xfId="0" applyFont="1" applyFill="1">
      <alignment vertical="center"/>
    </xf>
    <xf numFmtId="0" fontId="7" fillId="3" borderId="0" xfId="0" applyFont="1" applyFill="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3" fillId="3" borderId="0" xfId="0" applyFont="1" applyFill="1" applyAlignment="1">
      <alignment horizontal="right" vertical="center"/>
    </xf>
    <xf numFmtId="176" fontId="5" fillId="3" borderId="0" xfId="0" applyNumberFormat="1" applyFont="1" applyFill="1">
      <alignment vertical="center"/>
    </xf>
    <xf numFmtId="0" fontId="18" fillId="3" borderId="0" xfId="0" applyFont="1" applyFill="1">
      <alignment vertical="center"/>
    </xf>
    <xf numFmtId="0" fontId="21" fillId="3" borderId="0" xfId="0" applyFont="1" applyFill="1">
      <alignment vertical="center"/>
    </xf>
    <xf numFmtId="176" fontId="18" fillId="3" borderId="0" xfId="0" applyNumberFormat="1" applyFont="1" applyFill="1">
      <alignment vertical="center"/>
    </xf>
    <xf numFmtId="0" fontId="4" fillId="3" borderId="0" xfId="0" applyFont="1" applyFill="1" applyAlignment="1">
      <alignment vertical="center" wrapText="1"/>
    </xf>
    <xf numFmtId="0" fontId="6" fillId="3" borderId="0" xfId="0" applyFont="1" applyFill="1" applyAlignment="1">
      <alignment vertical="top"/>
    </xf>
    <xf numFmtId="0" fontId="4" fillId="3" borderId="0" xfId="0" applyFont="1" applyFill="1">
      <alignment vertical="center"/>
    </xf>
    <xf numFmtId="0" fontId="5" fillId="3" borderId="79" xfId="0" applyFont="1" applyFill="1" applyBorder="1">
      <alignment vertical="center"/>
    </xf>
    <xf numFmtId="0" fontId="7" fillId="3" borderId="0" xfId="0" applyFont="1" applyFill="1" applyAlignment="1">
      <alignment horizontal="left" vertical="center"/>
    </xf>
    <xf numFmtId="0" fontId="6" fillId="3" borderId="79" xfId="0" applyFont="1" applyFill="1" applyBorder="1" applyAlignment="1">
      <alignment vertical="top"/>
    </xf>
    <xf numFmtId="0" fontId="6" fillId="3" borderId="79" xfId="0" applyFont="1" applyFill="1" applyBorder="1">
      <alignment vertical="center"/>
    </xf>
    <xf numFmtId="0" fontId="8" fillId="3" borderId="81" xfId="0" applyFont="1" applyFill="1" applyBorder="1" applyAlignment="1">
      <alignment vertical="center" wrapText="1"/>
    </xf>
    <xf numFmtId="0" fontId="0" fillId="3" borderId="0" xfId="0" applyFill="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wrapText="1"/>
    </xf>
    <xf numFmtId="0" fontId="5" fillId="3" borderId="0" xfId="0" applyFont="1" applyFill="1" applyAlignment="1">
      <alignment horizontal="left" vertical="top"/>
    </xf>
    <xf numFmtId="0" fontId="8" fillId="3" borderId="0" xfId="0" applyFont="1" applyFill="1" applyAlignment="1">
      <alignment vertical="center" wrapText="1"/>
    </xf>
    <xf numFmtId="0" fontId="0" fillId="3" borderId="101" xfId="0" applyFill="1" applyBorder="1">
      <alignment vertical="center"/>
    </xf>
    <xf numFmtId="0" fontId="8" fillId="3" borderId="82" xfId="0" applyFont="1" applyFill="1" applyBorder="1" applyAlignment="1">
      <alignment vertical="center" wrapText="1"/>
    </xf>
    <xf numFmtId="0" fontId="0" fillId="3" borderId="79" xfId="0" applyFill="1" applyBorder="1">
      <alignment vertical="center"/>
    </xf>
    <xf numFmtId="0" fontId="0" fillId="3" borderId="118" xfId="0" applyFill="1" applyBorder="1">
      <alignment vertical="center"/>
    </xf>
    <xf numFmtId="0" fontId="5" fillId="3" borderId="118" xfId="0" applyFont="1" applyFill="1" applyBorder="1">
      <alignment vertical="center"/>
    </xf>
    <xf numFmtId="0" fontId="5" fillId="3" borderId="0" xfId="0" applyFont="1" applyFill="1" applyAlignment="1">
      <alignment horizontal="center" vertical="top"/>
    </xf>
    <xf numFmtId="0" fontId="16" fillId="3" borderId="76" xfId="0" applyFont="1" applyFill="1" applyBorder="1">
      <alignment vertical="center"/>
    </xf>
    <xf numFmtId="0" fontId="7" fillId="3" borderId="81" xfId="0" applyFont="1" applyFill="1" applyBorder="1" applyAlignment="1">
      <alignment horizontal="center" vertical="center"/>
    </xf>
    <xf numFmtId="0" fontId="5" fillId="3" borderId="0" xfId="0" applyFont="1" applyFill="1" applyAlignment="1">
      <alignment horizontal="center" vertical="center"/>
    </xf>
    <xf numFmtId="0" fontId="7" fillId="3" borderId="0" xfId="0" applyFont="1" applyFill="1" applyAlignment="1">
      <alignment horizontal="center" vertical="center"/>
    </xf>
    <xf numFmtId="0" fontId="5" fillId="3" borderId="0" xfId="0" applyFont="1" applyFill="1" applyAlignment="1">
      <alignment horizontal="left" vertical="center"/>
    </xf>
    <xf numFmtId="0" fontId="6" fillId="3" borderId="0" xfId="0" applyFont="1" applyFill="1" applyAlignment="1">
      <alignment horizontal="left" vertical="top" wrapText="1"/>
    </xf>
    <xf numFmtId="176" fontId="5" fillId="3" borderId="0" xfId="0" applyNumberFormat="1" applyFont="1" applyFill="1" applyAlignment="1">
      <alignment horizontal="center" vertical="center"/>
    </xf>
    <xf numFmtId="176" fontId="18" fillId="3" borderId="0" xfId="0" applyNumberFormat="1" applyFont="1" applyFill="1" applyAlignment="1">
      <alignment horizontal="center" vertical="center"/>
    </xf>
    <xf numFmtId="0" fontId="19" fillId="3" borderId="0" xfId="0" applyFont="1" applyFill="1">
      <alignment vertical="center"/>
    </xf>
    <xf numFmtId="0" fontId="12" fillId="3" borderId="0" xfId="0" applyFont="1" applyFill="1" applyAlignment="1">
      <alignment vertical="center" wrapText="1"/>
    </xf>
    <xf numFmtId="0" fontId="6" fillId="3" borderId="0" xfId="0" applyFont="1" applyFill="1" applyAlignment="1">
      <alignment horizontal="center" vertical="center"/>
    </xf>
    <xf numFmtId="0" fontId="0" fillId="2" borderId="0" xfId="0" applyFill="1" applyProtection="1">
      <alignment vertical="center"/>
      <protection locked="0"/>
    </xf>
    <xf numFmtId="0" fontId="0" fillId="2" borderId="0" xfId="0" applyFill="1" applyAlignment="1"/>
    <xf numFmtId="0" fontId="6" fillId="2" borderId="0" xfId="0" applyFont="1" applyFill="1" applyAlignment="1"/>
    <xf numFmtId="0" fontId="12" fillId="3" borderId="0" xfId="1" applyFont="1" applyFill="1" applyAlignment="1">
      <alignment horizontal="center" vertical="center"/>
    </xf>
    <xf numFmtId="0" fontId="6" fillId="0" borderId="0" xfId="0" applyFont="1">
      <alignment vertical="center"/>
    </xf>
    <xf numFmtId="0" fontId="5" fillId="3" borderId="74" xfId="0" applyFont="1" applyFill="1" applyBorder="1">
      <alignment vertical="center"/>
    </xf>
    <xf numFmtId="0" fontId="7" fillId="2" borderId="0" xfId="0" applyFont="1" applyFill="1">
      <alignment vertical="center"/>
    </xf>
    <xf numFmtId="0" fontId="18" fillId="3" borderId="0" xfId="0" applyFont="1" applyFill="1" applyAlignment="1">
      <alignment horizontal="left" vertical="center"/>
    </xf>
    <xf numFmtId="0" fontId="16" fillId="3" borderId="74" xfId="0" applyFont="1" applyFill="1" applyBorder="1" applyAlignment="1"/>
    <xf numFmtId="0" fontId="20" fillId="2" borderId="0" xfId="0" applyFont="1" applyFill="1">
      <alignment vertical="center"/>
    </xf>
    <xf numFmtId="0" fontId="6" fillId="3" borderId="130" xfId="0" quotePrefix="1" applyFont="1" applyFill="1" applyBorder="1" applyAlignment="1">
      <alignment horizontal="center" vertical="center"/>
    </xf>
    <xf numFmtId="0" fontId="6" fillId="3" borderId="96" xfId="0" quotePrefix="1" applyFont="1" applyFill="1" applyBorder="1" applyAlignment="1">
      <alignment horizontal="center" vertical="center"/>
    </xf>
    <xf numFmtId="0" fontId="6" fillId="3" borderId="138" xfId="0" quotePrefix="1" applyFont="1" applyFill="1" applyBorder="1" applyAlignment="1">
      <alignment horizontal="center" vertical="center"/>
    </xf>
    <xf numFmtId="0" fontId="6" fillId="3" borderId="97" xfId="0" quotePrefix="1" applyFont="1" applyFill="1" applyBorder="1" applyAlignment="1">
      <alignment horizontal="center" vertical="center"/>
    </xf>
    <xf numFmtId="0" fontId="6" fillId="2" borderId="0" xfId="0" applyFont="1" applyFill="1" applyAlignment="1">
      <alignment vertical="center" wrapText="1"/>
    </xf>
    <xf numFmtId="0" fontId="0" fillId="2" borderId="0" xfId="0" applyFill="1" applyAlignment="1">
      <alignment vertical="center" wrapText="1"/>
    </xf>
    <xf numFmtId="0" fontId="30" fillId="2" borderId="0" xfId="0" applyFont="1" applyFill="1">
      <alignment vertical="center"/>
    </xf>
    <xf numFmtId="0" fontId="13" fillId="3" borderId="0" xfId="1" applyFont="1" applyFill="1" applyAlignment="1">
      <alignment horizontal="left" vertical="center"/>
    </xf>
    <xf numFmtId="0" fontId="15" fillId="2" borderId="3" xfId="0" applyFont="1" applyFill="1" applyBorder="1" applyAlignment="1">
      <alignment horizontal="center" vertical="center"/>
    </xf>
    <xf numFmtId="0" fontId="15" fillId="2" borderId="162" xfId="0" applyFont="1" applyFill="1" applyBorder="1" applyAlignment="1">
      <alignment horizontal="center" vertical="center" wrapText="1"/>
    </xf>
    <xf numFmtId="0" fontId="6" fillId="3" borderId="147" xfId="0" quotePrefix="1" applyFont="1" applyFill="1" applyBorder="1" applyAlignment="1">
      <alignment horizontal="center" vertical="center"/>
    </xf>
    <xf numFmtId="0" fontId="6" fillId="3" borderId="144" xfId="0" quotePrefix="1" applyFont="1" applyFill="1" applyBorder="1" applyAlignment="1">
      <alignment horizontal="center" vertical="center"/>
    </xf>
    <xf numFmtId="0" fontId="6" fillId="3" borderId="151" xfId="0" quotePrefix="1" applyFont="1" applyFill="1" applyBorder="1" applyAlignment="1">
      <alignment horizontal="center" vertical="center"/>
    </xf>
    <xf numFmtId="49" fontId="6" fillId="3" borderId="52" xfId="0" quotePrefix="1" applyNumberFormat="1" applyFont="1" applyFill="1" applyBorder="1" applyAlignment="1">
      <alignment horizontal="center" vertical="center"/>
    </xf>
    <xf numFmtId="49" fontId="6" fillId="3" borderId="144" xfId="0" applyNumberFormat="1" applyFont="1" applyFill="1" applyBorder="1" applyAlignment="1">
      <alignment horizontal="center" vertical="center"/>
    </xf>
    <xf numFmtId="0" fontId="6" fillId="3" borderId="50" xfId="0" quotePrefix="1" applyFont="1" applyFill="1" applyBorder="1" applyAlignment="1">
      <alignment horizontal="center" vertical="center"/>
    </xf>
    <xf numFmtId="0" fontId="19" fillId="3" borderId="85" xfId="0" quotePrefix="1" applyFont="1" applyFill="1" applyBorder="1" applyAlignment="1">
      <alignment horizontal="center" vertical="center"/>
    </xf>
    <xf numFmtId="0" fontId="6" fillId="3" borderId="161" xfId="0" quotePrefix="1" applyFont="1" applyFill="1" applyBorder="1" applyAlignment="1">
      <alignment horizontal="center" vertical="center"/>
    </xf>
    <xf numFmtId="0" fontId="6" fillId="3" borderId="126" xfId="0" quotePrefix="1" applyFont="1" applyFill="1" applyBorder="1" applyAlignment="1">
      <alignment horizontal="center" vertical="center"/>
    </xf>
    <xf numFmtId="0" fontId="6" fillId="3" borderId="163" xfId="0" quotePrefix="1" applyFont="1" applyFill="1" applyBorder="1" applyAlignment="1">
      <alignment horizontal="center" vertical="center"/>
    </xf>
    <xf numFmtId="0" fontId="6" fillId="3" borderId="149" xfId="0" quotePrefix="1" applyFont="1" applyFill="1" applyBorder="1" applyAlignment="1">
      <alignment horizontal="center" vertical="center"/>
    </xf>
    <xf numFmtId="0" fontId="6" fillId="3" borderId="85" xfId="0" quotePrefix="1" applyFont="1" applyFill="1" applyBorder="1" applyAlignment="1">
      <alignment horizontal="center" vertical="center"/>
    </xf>
    <xf numFmtId="0" fontId="6" fillId="3" borderId="174" xfId="0" quotePrefix="1" applyFont="1" applyFill="1" applyBorder="1" applyAlignment="1">
      <alignment horizontal="center" vertical="center"/>
    </xf>
    <xf numFmtId="49" fontId="6" fillId="3" borderId="85" xfId="0" quotePrefix="1" applyNumberFormat="1" applyFont="1" applyFill="1" applyBorder="1" applyAlignment="1">
      <alignment horizontal="center" vertical="center"/>
    </xf>
    <xf numFmtId="49" fontId="6" fillId="3" borderId="161" xfId="0" quotePrefix="1" applyNumberFormat="1" applyFont="1" applyFill="1" applyBorder="1" applyAlignment="1">
      <alignment horizontal="center" vertical="center"/>
    </xf>
    <xf numFmtId="49" fontId="6" fillId="3" borderId="126" xfId="0" quotePrefix="1" applyNumberFormat="1" applyFont="1" applyFill="1" applyBorder="1" applyAlignment="1">
      <alignment horizontal="center" vertical="center"/>
    </xf>
    <xf numFmtId="0" fontId="6" fillId="3" borderId="115" xfId="0" quotePrefix="1" applyFont="1" applyFill="1" applyBorder="1" applyAlignment="1">
      <alignment horizontal="center" vertical="center"/>
    </xf>
    <xf numFmtId="49" fontId="6" fillId="3" borderId="138" xfId="0" quotePrefix="1" applyNumberFormat="1" applyFont="1" applyFill="1" applyBorder="1" applyAlignment="1">
      <alignment horizontal="center" vertical="center"/>
    </xf>
    <xf numFmtId="49" fontId="6" fillId="3" borderId="117" xfId="0" quotePrefix="1" applyNumberFormat="1" applyFont="1" applyFill="1" applyBorder="1" applyAlignment="1">
      <alignment horizontal="center" vertical="center"/>
    </xf>
    <xf numFmtId="49" fontId="6" fillId="3" borderId="115" xfId="0" quotePrefix="1" applyNumberFormat="1" applyFont="1" applyFill="1" applyBorder="1" applyAlignment="1">
      <alignment horizontal="center" vertical="center"/>
    </xf>
    <xf numFmtId="49" fontId="6" fillId="3" borderId="96" xfId="0" quotePrefix="1" applyNumberFormat="1" applyFont="1" applyFill="1" applyBorder="1" applyAlignment="1">
      <alignment horizontal="center" vertical="center"/>
    </xf>
    <xf numFmtId="49" fontId="6" fillId="3" borderId="130" xfId="0" quotePrefix="1" applyNumberFormat="1" applyFont="1" applyFill="1" applyBorder="1" applyAlignment="1">
      <alignment horizontal="center" vertical="center"/>
    </xf>
    <xf numFmtId="0" fontId="6" fillId="3" borderId="148" xfId="0" quotePrefix="1" applyFont="1" applyFill="1" applyBorder="1" applyAlignment="1">
      <alignment horizontal="center" vertical="center"/>
    </xf>
    <xf numFmtId="0" fontId="6" fillId="3" borderId="138" xfId="0" applyFont="1" applyFill="1" applyBorder="1" applyAlignment="1">
      <alignment horizontal="center" vertical="center"/>
    </xf>
    <xf numFmtId="0" fontId="5" fillId="3" borderId="43" xfId="0" applyFont="1" applyFill="1" applyBorder="1">
      <alignment vertical="center"/>
    </xf>
    <xf numFmtId="0" fontId="5" fillId="3" borderId="44" xfId="0" applyFont="1" applyFill="1" applyBorder="1">
      <alignment vertical="center"/>
    </xf>
    <xf numFmtId="0" fontId="5" fillId="3" borderId="0" xfId="0" applyFont="1" applyFill="1" applyAlignment="1"/>
    <xf numFmtId="0" fontId="5" fillId="3" borderId="0" xfId="0" applyFont="1" applyFill="1" applyAlignment="1">
      <alignment wrapText="1"/>
    </xf>
    <xf numFmtId="0" fontId="5" fillId="3" borderId="0" xfId="0" applyFont="1" applyFill="1" applyAlignment="1">
      <alignment horizontal="right"/>
    </xf>
    <xf numFmtId="0" fontId="9" fillId="3" borderId="8" xfId="0" applyFont="1" applyFill="1" applyBorder="1" applyAlignment="1">
      <alignment horizontal="center" vertical="top"/>
    </xf>
    <xf numFmtId="0" fontId="0" fillId="2" borderId="0" xfId="0" applyFill="1" applyAlignment="1">
      <alignment horizontal="center" vertical="center" wrapText="1"/>
    </xf>
    <xf numFmtId="0" fontId="20" fillId="2" borderId="10" xfId="0" applyFont="1" applyFill="1" applyBorder="1">
      <alignment vertical="center"/>
    </xf>
    <xf numFmtId="0" fontId="6" fillId="2" borderId="11" xfId="0" applyFont="1" applyFill="1" applyBorder="1">
      <alignment vertical="center"/>
    </xf>
    <xf numFmtId="0" fontId="6" fillId="2" borderId="12" xfId="0" applyFont="1" applyFill="1" applyBorder="1">
      <alignment vertical="center"/>
    </xf>
    <xf numFmtId="0" fontId="9" fillId="3" borderId="198" xfId="0" applyFont="1" applyFill="1" applyBorder="1" applyAlignment="1">
      <alignment vertical="top" wrapText="1"/>
    </xf>
    <xf numFmtId="0" fontId="9" fillId="3" borderId="47" xfId="0" applyFont="1" applyFill="1" applyBorder="1">
      <alignment vertical="center"/>
    </xf>
    <xf numFmtId="0" fontId="9" fillId="3" borderId="21" xfId="0" applyFont="1" applyFill="1" applyBorder="1" applyAlignment="1">
      <alignment vertical="top"/>
    </xf>
    <xf numFmtId="0" fontId="9" fillId="3" borderId="19" xfId="0" applyFont="1" applyFill="1" applyBorder="1">
      <alignment vertical="center"/>
    </xf>
    <xf numFmtId="0" fontId="6" fillId="5" borderId="96" xfId="0" quotePrefix="1" applyFont="1" applyFill="1" applyBorder="1" applyAlignment="1">
      <alignment horizontal="center" vertical="center"/>
    </xf>
    <xf numFmtId="0" fontId="8" fillId="3" borderId="142" xfId="0" applyFont="1" applyFill="1" applyBorder="1" applyAlignment="1">
      <alignment horizontal="center" vertical="center"/>
    </xf>
    <xf numFmtId="0" fontId="8" fillId="3" borderId="136" xfId="0" applyFont="1" applyFill="1" applyBorder="1" applyAlignment="1">
      <alignment horizontal="center" vertical="center"/>
    </xf>
    <xf numFmtId="0" fontId="8" fillId="4" borderId="136" xfId="0" applyFont="1" applyFill="1" applyBorder="1" applyAlignment="1">
      <alignment horizontal="center" vertical="center"/>
    </xf>
    <xf numFmtId="0" fontId="8" fillId="3" borderId="143" xfId="0" applyFont="1" applyFill="1" applyBorder="1" applyAlignment="1">
      <alignment horizontal="center" vertical="center"/>
    </xf>
    <xf numFmtId="0" fontId="8" fillId="4" borderId="116" xfId="0" applyFont="1" applyFill="1" applyBorder="1" applyAlignment="1">
      <alignment horizontal="center" vertical="center"/>
    </xf>
    <xf numFmtId="0" fontId="8" fillId="4" borderId="142" xfId="0" applyFont="1" applyFill="1" applyBorder="1" applyAlignment="1">
      <alignment horizontal="center" vertical="center"/>
    </xf>
    <xf numFmtId="0" fontId="8" fillId="3" borderId="129" xfId="0" applyFont="1" applyFill="1" applyBorder="1" applyAlignment="1">
      <alignment horizontal="center" vertical="center"/>
    </xf>
    <xf numFmtId="0" fontId="8" fillId="3" borderId="145" xfId="0" applyFont="1" applyFill="1" applyBorder="1" applyAlignment="1">
      <alignment horizontal="center" vertical="center"/>
    </xf>
    <xf numFmtId="0" fontId="15" fillId="3" borderId="46" xfId="0" applyFont="1" applyFill="1" applyBorder="1" applyAlignment="1" applyProtection="1">
      <alignment horizontal="center" vertical="center"/>
      <protection locked="0"/>
    </xf>
    <xf numFmtId="0" fontId="15" fillId="3" borderId="134" xfId="0" applyFont="1" applyFill="1" applyBorder="1" applyAlignment="1" applyProtection="1">
      <alignment horizontal="center" vertical="center"/>
      <protection locked="0"/>
    </xf>
    <xf numFmtId="0" fontId="15" fillId="3" borderId="150"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5" fillId="3" borderId="100" xfId="0" applyFont="1" applyFill="1" applyBorder="1" applyAlignment="1" applyProtection="1">
      <alignment horizontal="center" vertical="center"/>
      <protection locked="0"/>
    </xf>
    <xf numFmtId="0" fontId="15" fillId="3" borderId="51" xfId="0" applyFont="1" applyFill="1" applyBorder="1" applyAlignment="1" applyProtection="1">
      <alignment horizontal="center" vertical="center"/>
      <protection locked="0"/>
    </xf>
    <xf numFmtId="0" fontId="15" fillId="3" borderId="49" xfId="0" applyFont="1" applyFill="1" applyBorder="1" applyAlignment="1" applyProtection="1">
      <alignment horizontal="center" vertical="center"/>
      <protection locked="0"/>
    </xf>
    <xf numFmtId="0" fontId="15" fillId="3" borderId="34" xfId="0" applyFont="1" applyFill="1" applyBorder="1" applyAlignment="1" applyProtection="1">
      <alignment horizontal="center" vertical="center"/>
      <protection locked="0"/>
    </xf>
    <xf numFmtId="0" fontId="8" fillId="4" borderId="129" xfId="0" applyFont="1" applyFill="1" applyBorder="1" applyAlignment="1">
      <alignment horizontal="center" vertical="center" wrapText="1"/>
    </xf>
    <xf numFmtId="0" fontId="8" fillId="3" borderId="136" xfId="0" applyFont="1" applyFill="1" applyBorder="1" applyAlignment="1">
      <alignment vertical="center" wrapText="1"/>
    </xf>
    <xf numFmtId="0" fontId="8" fillId="3" borderId="145" xfId="0" applyFont="1" applyFill="1" applyBorder="1" applyAlignment="1">
      <alignment vertical="center" wrapText="1"/>
    </xf>
    <xf numFmtId="0" fontId="8" fillId="3" borderId="142" xfId="0" applyFont="1" applyFill="1" applyBorder="1" applyAlignment="1">
      <alignment vertical="center" wrapText="1"/>
    </xf>
    <xf numFmtId="0" fontId="8" fillId="4" borderId="136" xfId="0" applyFont="1" applyFill="1" applyBorder="1" applyAlignment="1">
      <alignment horizontal="center" vertical="center" wrapText="1"/>
    </xf>
    <xf numFmtId="0" fontId="8" fillId="3" borderId="143" xfId="0" applyFont="1" applyFill="1" applyBorder="1" applyAlignment="1">
      <alignment vertical="center" wrapText="1"/>
    </xf>
    <xf numFmtId="0" fontId="8" fillId="3" borderId="145" xfId="0" applyFont="1" applyFill="1" applyBorder="1">
      <alignment vertical="center"/>
    </xf>
    <xf numFmtId="0" fontId="8" fillId="3" borderId="142" xfId="0" applyFont="1" applyFill="1" applyBorder="1">
      <alignment vertical="center"/>
    </xf>
    <xf numFmtId="0" fontId="8" fillId="3" borderId="136" xfId="0" applyFont="1" applyFill="1" applyBorder="1">
      <alignment vertical="center"/>
    </xf>
    <xf numFmtId="0" fontId="8" fillId="3" borderId="143" xfId="0" applyFont="1" applyFill="1" applyBorder="1">
      <alignment vertical="center"/>
    </xf>
    <xf numFmtId="0" fontId="8" fillId="3" borderId="129" xfId="0" applyFont="1" applyFill="1" applyBorder="1">
      <alignment vertical="center"/>
    </xf>
    <xf numFmtId="0" fontId="8" fillId="4" borderId="142" xfId="0" applyFont="1" applyFill="1" applyBorder="1" applyAlignment="1">
      <alignment horizontal="center" vertical="center" wrapText="1"/>
    </xf>
    <xf numFmtId="0" fontId="8" fillId="3" borderId="136" xfId="0" applyFont="1" applyFill="1" applyBorder="1" applyAlignment="1">
      <alignment horizontal="center" vertical="center" wrapText="1"/>
    </xf>
    <xf numFmtId="0" fontId="8" fillId="4" borderId="145" xfId="0" applyFont="1" applyFill="1" applyBorder="1" applyAlignment="1">
      <alignment horizontal="center" vertical="center" wrapText="1"/>
    </xf>
    <xf numFmtId="0" fontId="15" fillId="5" borderId="134" xfId="0" applyFont="1" applyFill="1" applyBorder="1" applyAlignment="1" applyProtection="1">
      <alignment horizontal="center" vertical="center"/>
      <protection locked="0"/>
    </xf>
    <xf numFmtId="0" fontId="8" fillId="5" borderId="136" xfId="0" applyFont="1" applyFill="1" applyBorder="1" applyAlignment="1">
      <alignment horizontal="center" vertical="center"/>
    </xf>
    <xf numFmtId="38" fontId="19" fillId="2" borderId="0" xfId="0" applyNumberFormat="1" applyFont="1" applyFill="1">
      <alignment vertical="center"/>
    </xf>
    <xf numFmtId="176" fontId="5" fillId="2" borderId="53" xfId="0" applyNumberFormat="1" applyFont="1" applyFill="1" applyBorder="1">
      <alignment vertical="center"/>
    </xf>
    <xf numFmtId="176" fontId="5" fillId="2" borderId="3" xfId="0" applyNumberFormat="1" applyFont="1" applyFill="1" applyBorder="1">
      <alignment vertical="center"/>
    </xf>
    <xf numFmtId="0" fontId="19" fillId="2" borderId="3" xfId="0" applyFont="1" applyFill="1" applyBorder="1">
      <alignment vertical="center"/>
    </xf>
    <xf numFmtId="38" fontId="19" fillId="2" borderId="3" xfId="2" applyFont="1" applyFill="1" applyBorder="1" applyAlignment="1" applyProtection="1">
      <alignment vertical="center"/>
      <protection locked="0"/>
    </xf>
    <xf numFmtId="0" fontId="19" fillId="2" borderId="4" xfId="0" applyFont="1" applyFill="1" applyBorder="1">
      <alignment vertical="center"/>
    </xf>
    <xf numFmtId="0" fontId="5" fillId="3" borderId="39" xfId="0" applyFont="1" applyFill="1" applyBorder="1" applyProtection="1">
      <alignment vertical="center"/>
      <protection locked="0"/>
    </xf>
    <xf numFmtId="0" fontId="5" fillId="3" borderId="0" xfId="0" applyFont="1" applyFill="1" applyProtection="1">
      <alignment vertical="center"/>
      <protection locked="0"/>
    </xf>
    <xf numFmtId="0" fontId="6" fillId="2" borderId="4" xfId="0" applyFont="1" applyFill="1" applyBorder="1" applyAlignment="1">
      <alignment vertical="center" textRotation="255"/>
    </xf>
    <xf numFmtId="0" fontId="6" fillId="2" borderId="6" xfId="0" applyFont="1" applyFill="1" applyBorder="1" applyAlignment="1">
      <alignment vertical="center" textRotation="255"/>
    </xf>
    <xf numFmtId="0" fontId="7" fillId="3" borderId="11" xfId="0" applyFont="1" applyFill="1" applyBorder="1" applyAlignment="1">
      <alignment horizontal="left" vertical="top" indent="1"/>
    </xf>
    <xf numFmtId="38" fontId="19" fillId="3" borderId="11" xfId="0" applyNumberFormat="1" applyFont="1" applyFill="1" applyBorder="1">
      <alignment vertical="center"/>
    </xf>
    <xf numFmtId="0" fontId="5" fillId="2" borderId="35" xfId="0" applyFont="1" applyFill="1" applyBorder="1">
      <alignment vertical="center"/>
    </xf>
    <xf numFmtId="0" fontId="5" fillId="2" borderId="178" xfId="0" applyFont="1" applyFill="1" applyBorder="1">
      <alignment vertical="center"/>
    </xf>
    <xf numFmtId="0" fontId="6" fillId="3" borderId="0" xfId="0" applyFont="1" applyFill="1" applyAlignment="1">
      <alignment horizontal="right" vertical="center"/>
    </xf>
    <xf numFmtId="0" fontId="40" fillId="3" borderId="79" xfId="0" applyFont="1" applyFill="1" applyBorder="1">
      <alignment vertical="center"/>
    </xf>
    <xf numFmtId="0" fontId="40" fillId="2" borderId="0" xfId="0" applyFont="1" applyFill="1">
      <alignment vertical="center"/>
    </xf>
    <xf numFmtId="0" fontId="41" fillId="2" borderId="0" xfId="0" applyFont="1" applyFill="1">
      <alignment vertical="center"/>
    </xf>
    <xf numFmtId="0" fontId="8" fillId="3" borderId="142" xfId="0" applyFont="1" applyFill="1" applyBorder="1" applyAlignment="1">
      <alignment horizontal="center" vertical="center" wrapText="1"/>
    </xf>
    <xf numFmtId="0" fontId="8" fillId="3" borderId="143" xfId="0" applyFont="1" applyFill="1" applyBorder="1" applyAlignment="1">
      <alignment horizontal="center" vertical="center" wrapText="1"/>
    </xf>
    <xf numFmtId="0" fontId="8" fillId="3" borderId="129" xfId="0" applyFont="1" applyFill="1" applyBorder="1" applyAlignment="1">
      <alignment horizontal="center" vertical="center" wrapText="1"/>
    </xf>
    <xf numFmtId="0" fontId="8" fillId="3" borderId="145" xfId="0" applyFont="1" applyFill="1" applyBorder="1" applyAlignment="1">
      <alignment horizontal="center" vertical="center" wrapText="1"/>
    </xf>
    <xf numFmtId="0" fontId="8" fillId="3" borderId="142" xfId="0" applyFont="1" applyFill="1" applyBorder="1" applyAlignment="1">
      <alignment horizontal="center" vertical="top" wrapText="1"/>
    </xf>
    <xf numFmtId="0" fontId="6" fillId="3" borderId="57" xfId="0" applyFont="1" applyFill="1" applyBorder="1">
      <alignment vertical="center"/>
    </xf>
    <xf numFmtId="0" fontId="6" fillId="3" borderId="58" xfId="0" applyFont="1" applyFill="1" applyBorder="1">
      <alignment vertical="center"/>
    </xf>
    <xf numFmtId="0" fontId="6" fillId="3" borderId="59" xfId="0" applyFont="1" applyFill="1" applyBorder="1">
      <alignment vertical="center"/>
    </xf>
    <xf numFmtId="0" fontId="6" fillId="3" borderId="65" xfId="0" applyFont="1" applyFill="1" applyBorder="1">
      <alignment vertical="center"/>
    </xf>
    <xf numFmtId="0" fontId="6" fillId="3" borderId="56" xfId="0" applyFont="1" applyFill="1" applyBorder="1">
      <alignment vertical="center"/>
    </xf>
    <xf numFmtId="0" fontId="6" fillId="3" borderId="62" xfId="0" applyFont="1" applyFill="1" applyBorder="1">
      <alignment vertical="center"/>
    </xf>
    <xf numFmtId="176" fontId="6" fillId="3" borderId="0" xfId="0" applyNumberFormat="1" applyFont="1" applyFill="1" applyAlignment="1">
      <alignment horizontal="center" vertical="center"/>
    </xf>
    <xf numFmtId="0" fontId="6" fillId="3" borderId="46" xfId="0" applyFont="1" applyFill="1" applyBorder="1">
      <alignment vertical="center"/>
    </xf>
    <xf numFmtId="0" fontId="6" fillId="3" borderId="43" xfId="0" applyFont="1" applyFill="1" applyBorder="1">
      <alignment vertical="center"/>
    </xf>
    <xf numFmtId="0" fontId="17" fillId="3" borderId="0" xfId="0" applyFont="1" applyFill="1" applyAlignment="1">
      <alignment horizontal="center" vertical="center"/>
    </xf>
    <xf numFmtId="0" fontId="37" fillId="3" borderId="0" xfId="0" applyFont="1" applyFill="1">
      <alignment vertical="center"/>
    </xf>
    <xf numFmtId="0" fontId="6" fillId="3" borderId="5" xfId="0" applyFont="1" applyFill="1" applyBorder="1" applyAlignment="1">
      <alignment horizontal="left" vertical="distributed" indent="1"/>
    </xf>
    <xf numFmtId="0" fontId="6" fillId="3" borderId="0" xfId="0" applyFont="1" applyFill="1" applyAlignment="1">
      <alignment horizontal="left" vertical="distributed" indent="1"/>
    </xf>
    <xf numFmtId="0" fontId="4" fillId="3" borderId="0" xfId="0" applyFont="1" applyFill="1" applyAlignment="1">
      <alignment horizontal="left" vertical="center" indent="1"/>
    </xf>
    <xf numFmtId="0" fontId="6" fillId="3" borderId="199" xfId="0" applyFont="1" applyFill="1" applyBorder="1">
      <alignment vertical="center"/>
    </xf>
    <xf numFmtId="0" fontId="6" fillId="3" borderId="128" xfId="0" applyFont="1" applyFill="1" applyBorder="1">
      <alignment vertical="center"/>
    </xf>
    <xf numFmtId="0" fontId="6" fillId="2" borderId="3" xfId="0" applyFont="1" applyFill="1" applyBorder="1">
      <alignment vertical="center"/>
    </xf>
    <xf numFmtId="0" fontId="6" fillId="2" borderId="54" xfId="0" applyFont="1" applyFill="1" applyBorder="1" applyAlignment="1">
      <alignment horizontal="right" vertical="center"/>
    </xf>
    <xf numFmtId="0" fontId="8" fillId="2" borderId="42" xfId="0" applyFont="1" applyFill="1" applyBorder="1" applyAlignment="1">
      <alignment horizontal="right" vertical="center"/>
    </xf>
    <xf numFmtId="0" fontId="6" fillId="2" borderId="42" xfId="0" applyFont="1" applyFill="1" applyBorder="1" applyAlignment="1">
      <alignment horizontal="right" vertical="center"/>
    </xf>
    <xf numFmtId="0" fontId="7" fillId="3" borderId="41" xfId="0" applyFont="1" applyFill="1" applyBorder="1" applyAlignment="1">
      <alignment vertical="center" wrapText="1"/>
    </xf>
    <xf numFmtId="0" fontId="6" fillId="3" borderId="236" xfId="0" applyFont="1" applyFill="1" applyBorder="1" applyAlignment="1">
      <alignment horizontal="center" vertical="center"/>
    </xf>
    <xf numFmtId="0" fontId="7" fillId="3" borderId="72" xfId="0" applyFont="1" applyFill="1" applyBorder="1" applyAlignment="1">
      <alignment vertical="center" wrapText="1"/>
    </xf>
    <xf numFmtId="0" fontId="6" fillId="3" borderId="0" xfId="0" applyFont="1" applyFill="1" applyAlignment="1">
      <alignment wrapText="1"/>
    </xf>
    <xf numFmtId="0" fontId="5" fillId="3" borderId="73" xfId="0" applyFont="1" applyFill="1" applyBorder="1">
      <alignment vertical="center"/>
    </xf>
    <xf numFmtId="0" fontId="5" fillId="3" borderId="71" xfId="0" applyFont="1" applyFill="1" applyBorder="1">
      <alignment vertical="center"/>
    </xf>
    <xf numFmtId="0" fontId="0" fillId="3" borderId="71" xfId="0" applyFill="1" applyBorder="1">
      <alignment vertical="center"/>
    </xf>
    <xf numFmtId="0" fontId="7" fillId="3" borderId="71" xfId="0" applyFont="1" applyFill="1" applyBorder="1">
      <alignment vertical="center"/>
    </xf>
    <xf numFmtId="0" fontId="5" fillId="3" borderId="65" xfId="0" applyFont="1" applyFill="1" applyBorder="1">
      <alignment vertical="center"/>
    </xf>
    <xf numFmtId="0" fontId="5" fillId="3" borderId="56" xfId="0" applyFont="1" applyFill="1" applyBorder="1">
      <alignment vertical="center"/>
    </xf>
    <xf numFmtId="0" fontId="7" fillId="3" borderId="73" xfId="0" applyFont="1" applyFill="1" applyBorder="1" applyAlignment="1">
      <alignment vertical="top" wrapText="1"/>
    </xf>
    <xf numFmtId="0" fontId="6" fillId="3" borderId="66" xfId="0" applyFont="1" applyFill="1" applyBorder="1">
      <alignment vertical="center"/>
    </xf>
    <xf numFmtId="0" fontId="5" fillId="3" borderId="67" xfId="0" applyFont="1" applyFill="1" applyBorder="1">
      <alignment vertical="center"/>
    </xf>
    <xf numFmtId="0" fontId="5" fillId="3" borderId="68" xfId="0" applyFont="1" applyFill="1" applyBorder="1">
      <alignment vertical="center"/>
    </xf>
    <xf numFmtId="0" fontId="5" fillId="2" borderId="12" xfId="0" applyFont="1" applyFill="1" applyBorder="1">
      <alignment vertical="center"/>
    </xf>
    <xf numFmtId="0" fontId="6" fillId="2" borderId="0" xfId="0" applyFont="1" applyFill="1" applyAlignment="1">
      <alignment horizontal="center" vertical="center"/>
    </xf>
    <xf numFmtId="0" fontId="0" fillId="2" borderId="0" xfId="0" applyFill="1" applyAlignment="1">
      <alignment horizontal="center" vertical="center"/>
    </xf>
    <xf numFmtId="0" fontId="5" fillId="2" borderId="0" xfId="0" applyFont="1" applyFill="1" applyAlignment="1">
      <alignment vertical="center" wrapText="1"/>
    </xf>
    <xf numFmtId="0" fontId="20" fillId="0" borderId="0" xfId="0" applyFont="1">
      <alignment vertical="center"/>
    </xf>
    <xf numFmtId="0" fontId="7" fillId="3" borderId="194" xfId="0" applyFont="1" applyFill="1" applyBorder="1" applyAlignment="1">
      <alignment vertical="top" wrapText="1"/>
    </xf>
    <xf numFmtId="0" fontId="7" fillId="3" borderId="39" xfId="0" applyFont="1" applyFill="1" applyBorder="1" applyAlignment="1">
      <alignment vertical="top" wrapText="1"/>
    </xf>
    <xf numFmtId="0" fontId="0" fillId="2" borderId="3" xfId="0" applyFill="1" applyBorder="1">
      <alignment vertical="center"/>
    </xf>
    <xf numFmtId="0" fontId="0" fillId="2" borderId="2" xfId="0" applyFill="1" applyBorder="1">
      <alignment vertical="center"/>
    </xf>
    <xf numFmtId="0" fontId="6" fillId="2" borderId="0" xfId="0" applyFont="1" applyFill="1" applyAlignment="1">
      <alignment vertical="top"/>
    </xf>
    <xf numFmtId="0" fontId="0" fillId="2" borderId="10" xfId="0" applyFill="1" applyBorder="1">
      <alignment vertical="center"/>
    </xf>
    <xf numFmtId="0" fontId="6" fillId="7" borderId="96" xfId="0" quotePrefix="1" applyFont="1" applyFill="1" applyBorder="1" applyAlignment="1">
      <alignment horizontal="center" vertical="center"/>
    </xf>
    <xf numFmtId="0" fontId="15" fillId="7" borderId="134" xfId="0" applyFont="1" applyFill="1" applyBorder="1" applyAlignment="1" applyProtection="1">
      <alignment horizontal="center" vertical="center"/>
      <protection locked="0"/>
    </xf>
    <xf numFmtId="0" fontId="8" fillId="7" borderId="136" xfId="0" applyFont="1" applyFill="1" applyBorder="1" applyAlignment="1">
      <alignment horizontal="center" vertical="center"/>
    </xf>
    <xf numFmtId="0" fontId="6" fillId="7" borderId="138" xfId="0" quotePrefix="1" applyFont="1" applyFill="1" applyBorder="1" applyAlignment="1">
      <alignment horizontal="center" vertical="center"/>
    </xf>
    <xf numFmtId="0" fontId="15" fillId="7" borderId="150" xfId="0" applyFont="1" applyFill="1" applyBorder="1" applyAlignment="1" applyProtection="1">
      <alignment horizontal="center" vertical="center"/>
      <protection locked="0"/>
    </xf>
    <xf numFmtId="0" fontId="8" fillId="7" borderId="143" xfId="0" applyFont="1" applyFill="1" applyBorder="1" applyAlignment="1">
      <alignment horizontal="center" vertical="center"/>
    </xf>
    <xf numFmtId="49" fontId="6" fillId="7" borderId="225" xfId="0" quotePrefix="1" applyNumberFormat="1" applyFont="1" applyFill="1" applyBorder="1" applyAlignment="1">
      <alignment horizontal="center" vertical="center"/>
    </xf>
    <xf numFmtId="0" fontId="15" fillId="7" borderId="41" xfId="0" applyFont="1" applyFill="1" applyBorder="1" applyAlignment="1" applyProtection="1">
      <alignment horizontal="center" vertical="center"/>
      <protection locked="0"/>
    </xf>
    <xf numFmtId="0" fontId="8" fillId="7" borderId="152" xfId="0" applyFont="1" applyFill="1" applyBorder="1" applyAlignment="1">
      <alignment horizontal="center" vertical="center"/>
    </xf>
    <xf numFmtId="0" fontId="6" fillId="3" borderId="42" xfId="0" applyFont="1" applyFill="1" applyBorder="1" applyAlignment="1">
      <alignment vertical="top"/>
    </xf>
    <xf numFmtId="0" fontId="4" fillId="3" borderId="0" xfId="0" applyFont="1" applyFill="1" applyAlignment="1">
      <alignment horizontal="center" vertical="center"/>
    </xf>
    <xf numFmtId="0" fontId="44" fillId="3" borderId="0" xfId="0" applyFont="1" applyFill="1" applyAlignment="1">
      <alignment horizontal="left" vertical="center"/>
    </xf>
    <xf numFmtId="0" fontId="44" fillId="3" borderId="69" xfId="0" applyFont="1" applyFill="1" applyBorder="1" applyAlignment="1">
      <alignment horizontal="left" vertical="center"/>
    </xf>
    <xf numFmtId="0" fontId="44" fillId="3" borderId="70" xfId="0" applyFont="1" applyFill="1" applyBorder="1" applyAlignment="1">
      <alignment horizontal="center" vertical="center"/>
    </xf>
    <xf numFmtId="0" fontId="44" fillId="3" borderId="0" xfId="0" applyFont="1" applyFill="1" applyAlignment="1">
      <alignment horizontal="center" vertical="center"/>
    </xf>
    <xf numFmtId="0" fontId="44" fillId="3" borderId="69" xfId="0" applyFont="1" applyFill="1" applyBorder="1" applyAlignment="1">
      <alignment horizontal="center" vertical="center"/>
    </xf>
    <xf numFmtId="0" fontId="44" fillId="3" borderId="70" xfId="0" applyFont="1" applyFill="1" applyBorder="1" applyAlignment="1">
      <alignment horizontal="right" vertical="center"/>
    </xf>
    <xf numFmtId="0" fontId="44" fillId="3" borderId="0" xfId="0" applyFont="1" applyFill="1" applyAlignment="1">
      <alignment horizontal="right" vertical="center"/>
    </xf>
    <xf numFmtId="0" fontId="5" fillId="2" borderId="0" xfId="0" applyFont="1" applyFill="1" applyAlignment="1">
      <alignment vertical="top" textRotation="255"/>
    </xf>
    <xf numFmtId="0" fontId="4" fillId="3" borderId="66" xfId="0" applyFont="1" applyFill="1" applyBorder="1" applyAlignment="1">
      <alignment horizontal="center" vertical="center"/>
    </xf>
    <xf numFmtId="0" fontId="4" fillId="3" borderId="67" xfId="0" applyFont="1" applyFill="1" applyBorder="1" applyAlignment="1">
      <alignment horizontal="center" vertical="center"/>
    </xf>
    <xf numFmtId="0" fontId="4" fillId="3" borderId="68" xfId="0" applyFont="1" applyFill="1" applyBorder="1" applyAlignment="1">
      <alignment horizontal="center" vertical="center"/>
    </xf>
    <xf numFmtId="0" fontId="6" fillId="2" borderId="5" xfId="0" applyFont="1" applyFill="1" applyBorder="1" applyAlignment="1">
      <alignment horizontal="center" vertical="center"/>
    </xf>
    <xf numFmtId="0" fontId="9" fillId="3" borderId="39" xfId="0" applyFont="1" applyFill="1" applyBorder="1" applyAlignment="1">
      <alignment horizontal="center" vertical="top"/>
    </xf>
    <xf numFmtId="0" fontId="6" fillId="2" borderId="0" xfId="0" applyFont="1" applyFill="1" applyAlignment="1">
      <alignment horizontal="left"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0" xfId="0" applyFont="1" applyFill="1" applyAlignment="1">
      <alignment horizontal="center" vertical="center" wrapText="1"/>
    </xf>
    <xf numFmtId="0" fontId="6" fillId="2" borderId="3" xfId="0" applyFont="1" applyFill="1" applyBorder="1" applyAlignment="1">
      <alignment horizontal="left" vertical="center"/>
    </xf>
    <xf numFmtId="0" fontId="6" fillId="2" borderId="8" xfId="0" applyFont="1" applyFill="1" applyBorder="1" applyAlignment="1">
      <alignment horizontal="left" vertical="center"/>
    </xf>
    <xf numFmtId="0" fontId="6" fillId="3" borderId="41" xfId="0" applyFont="1" applyFill="1" applyBorder="1" applyAlignment="1">
      <alignment vertical="top" wrapText="1"/>
    </xf>
    <xf numFmtId="0" fontId="39" fillId="0" borderId="73" xfId="0" applyFont="1" applyBorder="1">
      <alignment vertical="center"/>
    </xf>
    <xf numFmtId="0" fontId="39" fillId="0" borderId="65" xfId="0" applyFont="1" applyBorder="1">
      <alignment vertical="center"/>
    </xf>
    <xf numFmtId="0" fontId="39" fillId="0" borderId="56" xfId="0" applyFont="1" applyBorder="1">
      <alignment vertical="center"/>
    </xf>
    <xf numFmtId="0" fontId="39" fillId="0" borderId="62" xfId="0" applyFont="1" applyBorder="1">
      <alignment vertical="center"/>
    </xf>
    <xf numFmtId="176" fontId="8" fillId="3" borderId="0" xfId="0" applyNumberFormat="1" applyFont="1" applyFill="1">
      <alignment vertical="center"/>
    </xf>
    <xf numFmtId="0" fontId="24" fillId="3" borderId="80" xfId="0" applyFont="1" applyFill="1" applyBorder="1" applyAlignment="1">
      <alignment vertical="center" wrapText="1"/>
    </xf>
    <xf numFmtId="0" fontId="6" fillId="0" borderId="125" xfId="0" applyFont="1" applyBorder="1" applyAlignment="1">
      <alignment horizontal="left" vertical="center"/>
    </xf>
    <xf numFmtId="0" fontId="6" fillId="0" borderId="125" xfId="0" applyFont="1" applyBorder="1" applyAlignment="1">
      <alignment horizontal="center" vertical="center"/>
    </xf>
    <xf numFmtId="0" fontId="0" fillId="0" borderId="62" xfId="0" applyBorder="1">
      <alignment vertical="center"/>
    </xf>
    <xf numFmtId="0" fontId="6" fillId="0" borderId="61" xfId="0" applyFont="1" applyBorder="1" applyAlignment="1">
      <alignment horizontal="center" vertical="center"/>
    </xf>
    <xf numFmtId="0" fontId="6" fillId="0" borderId="56" xfId="0" applyFont="1" applyBorder="1" applyAlignment="1">
      <alignment horizontal="center" vertical="center"/>
    </xf>
    <xf numFmtId="0" fontId="24" fillId="3" borderId="0" xfId="0" applyFont="1" applyFill="1" applyAlignment="1">
      <alignmen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6" fillId="0" borderId="57" xfId="0" applyFont="1" applyBorder="1" applyAlignment="1">
      <alignment horizontal="center" vertical="center"/>
    </xf>
    <xf numFmtId="0" fontId="7" fillId="0" borderId="74" xfId="0" applyFont="1" applyBorder="1" applyAlignment="1">
      <alignment wrapText="1"/>
    </xf>
    <xf numFmtId="0" fontId="7" fillId="0" borderId="73" xfId="0" applyFont="1" applyBorder="1" applyAlignment="1">
      <alignment wrapText="1"/>
    </xf>
    <xf numFmtId="0" fontId="24" fillId="3" borderId="73" xfId="0" applyFont="1" applyFill="1" applyBorder="1" applyAlignment="1">
      <alignment vertical="center" wrapText="1"/>
    </xf>
    <xf numFmtId="0" fontId="5" fillId="3" borderId="80" xfId="0" applyFont="1" applyFill="1" applyBorder="1">
      <alignment vertical="center"/>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8" fillId="2" borderId="212" xfId="0" applyFont="1" applyFill="1" applyBorder="1">
      <alignment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83" xfId="0" applyFont="1" applyBorder="1">
      <alignment vertical="center"/>
    </xf>
    <xf numFmtId="0" fontId="5" fillId="0" borderId="8" xfId="0" applyFont="1" applyBorder="1">
      <alignment vertical="center"/>
    </xf>
    <xf numFmtId="0" fontId="5" fillId="0" borderId="212" xfId="0" applyFont="1" applyBorder="1">
      <alignment vertical="center"/>
    </xf>
    <xf numFmtId="0" fontId="5" fillId="0" borderId="14" xfId="0" applyFont="1" applyBorder="1" applyAlignment="1">
      <alignment horizontal="center" vertical="center"/>
    </xf>
    <xf numFmtId="0" fontId="5" fillId="0" borderId="3" xfId="0" applyFont="1" applyBorder="1" applyAlignment="1">
      <alignment horizontal="center" vertical="center"/>
    </xf>
    <xf numFmtId="0" fontId="5" fillId="0" borderId="80" xfId="0" applyFont="1" applyBorder="1">
      <alignment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5" fillId="0" borderId="17" xfId="0" applyFont="1" applyBorder="1" applyAlignment="1">
      <alignment horizontal="center" vertical="center"/>
    </xf>
    <xf numFmtId="0" fontId="5" fillId="0" borderId="2" xfId="0" applyFont="1" applyBorder="1" applyAlignment="1">
      <alignment horizontal="center" vertical="center"/>
    </xf>
    <xf numFmtId="0" fontId="5" fillId="0" borderId="13" xfId="0" applyFont="1" applyBorder="1" applyAlignment="1">
      <alignment horizontal="center" vertical="center"/>
    </xf>
    <xf numFmtId="0" fontId="5" fillId="0" borderId="7" xfId="0" applyFont="1" applyBorder="1" applyAlignment="1">
      <alignment horizontal="center" vertical="center"/>
    </xf>
    <xf numFmtId="0" fontId="5" fillId="0" borderId="220" xfId="0" applyFont="1" applyBorder="1">
      <alignment vertical="center"/>
    </xf>
    <xf numFmtId="0" fontId="5" fillId="0" borderId="5" xfId="0" applyFont="1" applyBorder="1" applyAlignment="1">
      <alignment horizontal="center" vertical="center"/>
    </xf>
    <xf numFmtId="0" fontId="5" fillId="0" borderId="200" xfId="0" applyFont="1" applyBorder="1">
      <alignment vertical="center"/>
    </xf>
    <xf numFmtId="0" fontId="5" fillId="0" borderId="19" xfId="0" applyFont="1" applyBorder="1" applyAlignment="1">
      <alignment horizontal="center" vertical="center"/>
    </xf>
    <xf numFmtId="0" fontId="5" fillId="0" borderId="217" xfId="0" applyFont="1" applyBorder="1">
      <alignment vertical="center"/>
    </xf>
    <xf numFmtId="0" fontId="5" fillId="0" borderId="186" xfId="0" applyFont="1" applyBorder="1" applyAlignment="1">
      <alignment horizontal="center" vertical="center"/>
    </xf>
    <xf numFmtId="0" fontId="5" fillId="0" borderId="118" xfId="0" applyFont="1" applyBorder="1" applyAlignment="1">
      <alignment horizontal="center" vertical="center"/>
    </xf>
    <xf numFmtId="0" fontId="5" fillId="0" borderId="183" xfId="0" applyFont="1" applyBorder="1" applyAlignment="1">
      <alignment horizontal="center" vertical="center"/>
    </xf>
    <xf numFmtId="0" fontId="5" fillId="0" borderId="226" xfId="0" applyFont="1" applyBorder="1" applyAlignment="1">
      <alignment horizontal="center" vertical="center"/>
    </xf>
    <xf numFmtId="0" fontId="5" fillId="0" borderId="209" xfId="0" applyFont="1" applyBorder="1">
      <alignment vertical="center"/>
    </xf>
    <xf numFmtId="0" fontId="5" fillId="0" borderId="206" xfId="0" applyFont="1" applyBorder="1">
      <alignment vertical="center"/>
    </xf>
    <xf numFmtId="0" fontId="0" fillId="3" borderId="76" xfId="0" applyFill="1" applyBorder="1">
      <alignment vertical="center"/>
    </xf>
    <xf numFmtId="0" fontId="0" fillId="3" borderId="77" xfId="0" applyFill="1" applyBorder="1">
      <alignment vertical="center"/>
    </xf>
    <xf numFmtId="0" fontId="0" fillId="3" borderId="78" xfId="0" applyFill="1" applyBorder="1">
      <alignment vertical="center"/>
    </xf>
    <xf numFmtId="0" fontId="0" fillId="3" borderId="80" xfId="0" applyFill="1" applyBorder="1">
      <alignment vertical="center"/>
    </xf>
    <xf numFmtId="0" fontId="0" fillId="3" borderId="81" xfId="0" applyFill="1" applyBorder="1">
      <alignment vertical="center"/>
    </xf>
    <xf numFmtId="0" fontId="0" fillId="3" borderId="82" xfId="0" applyFill="1" applyBorder="1">
      <alignment vertical="center"/>
    </xf>
    <xf numFmtId="0" fontId="0" fillId="3" borderId="83" xfId="0" applyFill="1" applyBorder="1">
      <alignment vertical="center"/>
    </xf>
    <xf numFmtId="0" fontId="6" fillId="2" borderId="0" xfId="0" applyFont="1" applyFill="1" applyAlignment="1">
      <alignment vertical="top" wrapText="1"/>
    </xf>
    <xf numFmtId="0" fontId="6" fillId="2" borderId="8" xfId="0" applyFont="1" applyFill="1" applyBorder="1">
      <alignment vertical="center"/>
    </xf>
    <xf numFmtId="0" fontId="6" fillId="2" borderId="10" xfId="0" applyFont="1" applyFill="1" applyBorder="1">
      <alignment vertical="center"/>
    </xf>
    <xf numFmtId="0" fontId="6" fillId="2" borderId="2" xfId="0" applyFont="1" applyFill="1" applyBorder="1">
      <alignment vertical="center"/>
    </xf>
    <xf numFmtId="49" fontId="8" fillId="2" borderId="3" xfId="0" applyNumberFormat="1" applyFont="1" applyFill="1" applyBorder="1">
      <alignment vertical="center"/>
    </xf>
    <xf numFmtId="0" fontId="6" fillId="2" borderId="7" xfId="0" applyFont="1" applyFill="1" applyBorder="1">
      <alignment vertical="center"/>
    </xf>
    <xf numFmtId="49" fontId="8" fillId="2" borderId="8" xfId="0" applyNumberFormat="1" applyFont="1" applyFill="1" applyBorder="1">
      <alignment vertical="center"/>
    </xf>
    <xf numFmtId="0" fontId="8" fillId="2" borderId="2" xfId="0" applyFont="1" applyFill="1" applyBorder="1">
      <alignment vertical="center"/>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6" fillId="2" borderId="5" xfId="0" applyFont="1" applyFill="1" applyBorder="1">
      <alignment vertical="center"/>
    </xf>
    <xf numFmtId="0" fontId="6" fillId="2" borderId="6" xfId="0" applyFont="1" applyFill="1" applyBorder="1">
      <alignment vertical="center"/>
    </xf>
    <xf numFmtId="0" fontId="6" fillId="2" borderId="9" xfId="0" applyFont="1" applyFill="1" applyBorder="1">
      <alignment vertical="center"/>
    </xf>
    <xf numFmtId="0" fontId="6" fillId="2" borderId="3" xfId="0" applyFont="1" applyFill="1" applyBorder="1" applyAlignment="1">
      <alignment vertical="center" textRotation="255"/>
    </xf>
    <xf numFmtId="0" fontId="6" fillId="2" borderId="0" xfId="0" applyFont="1" applyFill="1" applyAlignment="1">
      <alignment vertical="center" textRotation="255"/>
    </xf>
    <xf numFmtId="0" fontId="6" fillId="2" borderId="4" xfId="0" applyFont="1" applyFill="1" applyBorder="1">
      <alignment vertical="center"/>
    </xf>
    <xf numFmtId="0" fontId="6" fillId="2" borderId="2" xfId="0" applyFont="1" applyFill="1" applyBorder="1" applyAlignment="1">
      <alignment horizontal="left" vertical="center"/>
    </xf>
    <xf numFmtId="0" fontId="5" fillId="2" borderId="3" xfId="0" applyFont="1" applyFill="1" applyBorder="1">
      <alignment vertical="center"/>
    </xf>
    <xf numFmtId="0" fontId="6" fillId="2" borderId="4" xfId="0" applyFont="1" applyFill="1" applyBorder="1" applyAlignment="1">
      <alignment horizontal="right" vertical="center"/>
    </xf>
    <xf numFmtId="0" fontId="6" fillId="2" borderId="7"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6" fillId="2" borderId="6" xfId="0" applyFont="1" applyFill="1" applyBorder="1" applyAlignment="1">
      <alignment horizontal="left" vertical="center"/>
    </xf>
    <xf numFmtId="0" fontId="8" fillId="2" borderId="5" xfId="0" applyFont="1" applyFill="1" applyBorder="1" applyAlignment="1">
      <alignment horizontal="center" vertical="center" wrapText="1"/>
    </xf>
    <xf numFmtId="0" fontId="20" fillId="2" borderId="6" xfId="0" applyFont="1" applyFill="1" applyBorder="1">
      <alignment vertical="center"/>
    </xf>
    <xf numFmtId="0" fontId="6" fillId="2" borderId="6" xfId="0" applyFont="1" applyFill="1" applyBorder="1" applyAlignment="1">
      <alignment vertical="center" wrapText="1"/>
    </xf>
    <xf numFmtId="0" fontId="8" fillId="2" borderId="7" xfId="0" applyFont="1" applyFill="1" applyBorder="1" applyAlignment="1">
      <alignment horizontal="center" vertical="center"/>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0" fontId="20" fillId="2" borderId="0" xfId="0" applyFont="1" applyFill="1" applyAlignment="1"/>
    <xf numFmtId="0" fontId="6" fillId="2" borderId="4" xfId="0" applyFont="1" applyFill="1" applyBorder="1" applyAlignment="1">
      <alignment horizontal="left" vertical="center"/>
    </xf>
    <xf numFmtId="0" fontId="6" fillId="2" borderId="3"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6"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3" xfId="0" applyFont="1" applyFill="1" applyBorder="1" applyAlignment="1">
      <alignment horizontal="center" vertical="center"/>
    </xf>
    <xf numFmtId="0" fontId="6" fillId="2" borderId="7" xfId="0" applyFont="1" applyFill="1" applyBorder="1" applyAlignment="1">
      <alignment horizontal="left" vertical="center" indent="1"/>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6" fillId="2" borderId="2" xfId="0" applyFont="1" applyFill="1" applyBorder="1" applyAlignment="1">
      <alignment horizontal="left" vertical="center" indent="1"/>
    </xf>
    <xf numFmtId="0" fontId="6" fillId="2" borderId="5" xfId="0" applyFont="1" applyFill="1" applyBorder="1" applyAlignment="1">
      <alignment horizontal="left" vertical="center" indent="1"/>
    </xf>
    <xf numFmtId="0" fontId="7" fillId="3" borderId="0" xfId="0" applyFont="1" applyFill="1" applyAlignment="1"/>
    <xf numFmtId="0" fontId="5" fillId="3" borderId="38" xfId="0" applyFont="1" applyFill="1" applyBorder="1" applyProtection="1">
      <alignment vertical="center"/>
      <protection locked="0"/>
    </xf>
    <xf numFmtId="0" fontId="5" fillId="3" borderId="41" xfId="0" applyFont="1" applyFill="1" applyBorder="1" applyProtection="1">
      <alignment vertical="center"/>
      <protection locked="0"/>
    </xf>
    <xf numFmtId="0" fontId="6" fillId="3" borderId="0" xfId="0" applyFont="1" applyFill="1" applyAlignment="1"/>
    <xf numFmtId="0" fontId="20" fillId="2" borderId="90" xfId="0" applyFont="1" applyFill="1" applyBorder="1">
      <alignment vertical="center"/>
    </xf>
    <xf numFmtId="0" fontId="35" fillId="2" borderId="87" xfId="0" applyFont="1" applyFill="1" applyBorder="1">
      <alignment vertical="center"/>
    </xf>
    <xf numFmtId="0" fontId="40" fillId="2" borderId="0" xfId="0" applyFont="1" applyFill="1" applyProtection="1">
      <alignment vertical="center"/>
      <protection locked="0"/>
    </xf>
    <xf numFmtId="0" fontId="6" fillId="2" borderId="0" xfId="0" applyFont="1" applyFill="1" applyAlignment="1" applyProtection="1">
      <alignment horizontal="center" vertical="center"/>
      <protection locked="0"/>
    </xf>
    <xf numFmtId="0" fontId="45" fillId="2" borderId="0" xfId="0" applyFont="1" applyFill="1" applyAlignment="1" applyProtection="1">
      <alignment horizontal="center" vertical="center"/>
      <protection locked="0"/>
    </xf>
    <xf numFmtId="0" fontId="0" fillId="0" borderId="0" xfId="0" applyProtection="1">
      <alignment vertical="center"/>
      <protection locked="0"/>
    </xf>
    <xf numFmtId="49" fontId="6" fillId="3" borderId="36" xfId="0" applyNumberFormat="1" applyFont="1" applyFill="1" applyBorder="1" applyProtection="1">
      <alignment vertical="center"/>
      <protection locked="0"/>
    </xf>
    <xf numFmtId="49" fontId="6" fillId="3" borderId="45" xfId="0" applyNumberFormat="1" applyFont="1" applyFill="1" applyBorder="1" applyProtection="1">
      <alignment vertical="center"/>
      <protection locked="0"/>
    </xf>
    <xf numFmtId="0" fontId="15" fillId="3" borderId="103" xfId="0" applyFont="1" applyFill="1" applyBorder="1" applyAlignment="1" applyProtection="1">
      <alignment horizontal="center" vertical="center"/>
      <protection locked="0"/>
    </xf>
    <xf numFmtId="0" fontId="8" fillId="2" borderId="12" xfId="0" applyFont="1" applyFill="1" applyBorder="1" applyAlignment="1">
      <alignment vertical="center" wrapText="1"/>
    </xf>
    <xf numFmtId="0" fontId="7" fillId="2" borderId="0" xfId="0" applyFont="1" applyFill="1" applyAlignment="1">
      <alignment vertical="center" wrapText="1"/>
    </xf>
    <xf numFmtId="0" fontId="6" fillId="2" borderId="5" xfId="0" applyFont="1" applyFill="1" applyBorder="1" applyAlignment="1">
      <alignment vertical="center" wrapText="1"/>
    </xf>
    <xf numFmtId="0" fontId="6" fillId="2" borderId="7" xfId="0" applyFont="1" applyFill="1" applyBorder="1" applyAlignment="1">
      <alignment vertical="center" wrapText="1"/>
    </xf>
    <xf numFmtId="0" fontId="0" fillId="2" borderId="5" xfId="0" applyFill="1" applyBorder="1">
      <alignment vertical="center"/>
    </xf>
    <xf numFmtId="0" fontId="7" fillId="3" borderId="0" xfId="0" applyFont="1" applyFill="1" applyAlignment="1">
      <alignment horizontal="left" vertical="top" wrapText="1"/>
    </xf>
    <xf numFmtId="0" fontId="5" fillId="3" borderId="0" xfId="0" applyFont="1" applyFill="1" applyAlignment="1">
      <alignment horizontal="center" vertical="center"/>
    </xf>
    <xf numFmtId="0" fontId="6" fillId="3" borderId="0" xfId="0" applyFont="1" applyFill="1" applyAlignment="1">
      <alignment horizontal="center" vertical="center"/>
    </xf>
    <xf numFmtId="0" fontId="5" fillId="3" borderId="134" xfId="0" applyFont="1" applyFill="1" applyBorder="1" applyAlignment="1" applyProtection="1">
      <alignment horizontal="center" vertical="center" wrapText="1"/>
      <protection locked="0"/>
    </xf>
    <xf numFmtId="0" fontId="5" fillId="3" borderId="135" xfId="0" applyFont="1" applyFill="1" applyBorder="1" applyAlignment="1" applyProtection="1">
      <alignment horizontal="center" vertical="center" wrapText="1"/>
      <protection locked="0"/>
    </xf>
    <xf numFmtId="0" fontId="5" fillId="3" borderId="136" xfId="0" applyFont="1" applyFill="1" applyBorder="1" applyAlignment="1" applyProtection="1">
      <alignment horizontal="center" vertical="center" wrapText="1"/>
      <protection locked="0"/>
    </xf>
    <xf numFmtId="0" fontId="5" fillId="3" borderId="96" xfId="0" applyFont="1" applyFill="1" applyBorder="1" applyAlignment="1" applyProtection="1">
      <alignment horizontal="center" vertical="center" wrapText="1"/>
      <protection locked="0"/>
    </xf>
    <xf numFmtId="176" fontId="5" fillId="3" borderId="0" xfId="0" applyNumberFormat="1" applyFont="1" applyFill="1" applyAlignment="1">
      <alignment horizontal="center" vertical="center"/>
    </xf>
    <xf numFmtId="0" fontId="8" fillId="3" borderId="0" xfId="0" applyFont="1" applyFill="1" applyAlignment="1">
      <alignment horizontal="center" vertical="center"/>
    </xf>
    <xf numFmtId="0" fontId="6" fillId="3" borderId="0" xfId="0" applyFont="1" applyFill="1" applyAlignment="1">
      <alignment vertical="center"/>
    </xf>
    <xf numFmtId="0" fontId="6" fillId="3" borderId="74" xfId="0" applyFont="1" applyFill="1" applyBorder="1" applyAlignment="1"/>
    <xf numFmtId="58" fontId="5" fillId="3" borderId="96" xfId="0" applyNumberFormat="1" applyFont="1" applyFill="1" applyBorder="1" applyAlignment="1" applyProtection="1">
      <alignment horizontal="center" vertical="center"/>
      <protection locked="0"/>
    </xf>
    <xf numFmtId="58" fontId="5" fillId="3" borderId="135" xfId="0" applyNumberFormat="1" applyFont="1" applyFill="1" applyBorder="1" applyAlignment="1" applyProtection="1">
      <alignment horizontal="center" vertical="center"/>
      <protection locked="0"/>
    </xf>
    <xf numFmtId="0" fontId="6" fillId="3" borderId="96" xfId="0" applyNumberFormat="1" applyFont="1" applyFill="1" applyBorder="1" applyAlignment="1" applyProtection="1">
      <alignment horizontal="left" vertical="center" wrapText="1"/>
      <protection locked="0"/>
    </xf>
    <xf numFmtId="0" fontId="6" fillId="3" borderId="135" xfId="0" applyNumberFormat="1" applyFont="1" applyFill="1" applyBorder="1" applyAlignment="1" applyProtection="1">
      <alignment horizontal="left" vertical="center" wrapText="1"/>
      <protection locked="0"/>
    </xf>
    <xf numFmtId="0" fontId="6" fillId="3" borderId="144" xfId="0" applyNumberFormat="1" applyFont="1" applyFill="1" applyBorder="1" applyAlignment="1" applyProtection="1">
      <alignment horizontal="left" vertical="center" wrapText="1"/>
      <protection locked="0"/>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center" vertical="center"/>
    </xf>
    <xf numFmtId="0" fontId="6" fillId="2" borderId="12" xfId="0" applyFont="1" applyFill="1" applyBorder="1" applyAlignment="1">
      <alignment horizontal="center" vertical="center"/>
    </xf>
    <xf numFmtId="0" fontId="5" fillId="0" borderId="258" xfId="0" applyFont="1" applyBorder="1" applyAlignment="1">
      <alignment horizontal="center" vertical="center"/>
    </xf>
    <xf numFmtId="0" fontId="5" fillId="0" borderId="259" xfId="0" applyFont="1" applyBorder="1" applyAlignment="1">
      <alignment horizontal="center" vertical="center"/>
    </xf>
    <xf numFmtId="0" fontId="6" fillId="3" borderId="11" xfId="0" applyFont="1" applyFill="1" applyBorder="1" applyAlignment="1">
      <alignment horizontal="right" vertical="center" wrapText="1" indent="1"/>
    </xf>
    <xf numFmtId="0" fontId="6" fillId="3" borderId="12" xfId="0" applyFont="1" applyFill="1" applyBorder="1" applyAlignment="1">
      <alignment horizontal="right" vertical="center" wrapText="1" indent="1"/>
    </xf>
    <xf numFmtId="0" fontId="39" fillId="0" borderId="73" xfId="0" applyFont="1" applyBorder="1" applyAlignment="1">
      <alignment horizontal="right"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11" xfId="0" applyFont="1" applyFill="1" applyBorder="1" applyAlignment="1">
      <alignment horizontal="center" vertical="center"/>
    </xf>
    <xf numFmtId="176" fontId="8" fillId="3" borderId="11" xfId="0" applyNumberFormat="1" applyFont="1" applyFill="1" applyBorder="1" applyAlignment="1">
      <alignment horizontal="center" vertical="center"/>
    </xf>
    <xf numFmtId="176" fontId="8" fillId="3" borderId="12" xfId="0" applyNumberFormat="1" applyFont="1" applyFill="1" applyBorder="1" applyAlignment="1">
      <alignment horizontal="center" vertical="center"/>
    </xf>
    <xf numFmtId="176" fontId="8" fillId="3" borderId="34" xfId="0" applyNumberFormat="1" applyFont="1" applyFill="1" applyBorder="1" applyAlignment="1" applyProtection="1">
      <alignment horizontal="center" vertical="center"/>
      <protection locked="0"/>
    </xf>
    <xf numFmtId="176" fontId="8" fillId="3" borderId="35" xfId="0" applyNumberFormat="1" applyFont="1" applyFill="1" applyBorder="1" applyAlignment="1" applyProtection="1">
      <alignment horizontal="center" vertical="center"/>
      <protection locked="0"/>
    </xf>
    <xf numFmtId="176" fontId="8" fillId="3" borderId="36" xfId="0" applyNumberFormat="1" applyFont="1" applyFill="1" applyBorder="1" applyAlignment="1" applyProtection="1">
      <alignment horizontal="center" vertical="center"/>
      <protection locked="0"/>
    </xf>
    <xf numFmtId="0" fontId="7" fillId="0" borderId="70" xfId="0" applyFont="1" applyBorder="1" applyAlignment="1">
      <alignment horizontal="right" vertical="center" wrapText="1"/>
    </xf>
    <xf numFmtId="0" fontId="7" fillId="0" borderId="0" xfId="0" applyFont="1" applyAlignment="1">
      <alignment horizontal="right" vertical="center" wrapText="1"/>
    </xf>
    <xf numFmtId="0" fontId="7" fillId="0" borderId="69" xfId="0" applyFont="1" applyBorder="1" applyAlignment="1">
      <alignment horizontal="right" vertical="center" wrapText="1"/>
    </xf>
    <xf numFmtId="0" fontId="0" fillId="0" borderId="68" xfId="0" applyBorder="1" applyAlignment="1">
      <alignment horizontal="center" vertical="center"/>
    </xf>
    <xf numFmtId="0" fontId="0" fillId="0" borderId="74" xfId="0" applyBorder="1" applyAlignment="1">
      <alignment horizontal="center" vertical="center"/>
    </xf>
    <xf numFmtId="0" fontId="0" fillId="0" borderId="0" xfId="0" applyAlignment="1">
      <alignment horizontal="center" vertical="center"/>
    </xf>
    <xf numFmtId="0" fontId="0" fillId="0" borderId="69" xfId="0" applyBorder="1" applyAlignment="1">
      <alignment horizontal="center" vertical="center"/>
    </xf>
    <xf numFmtId="0" fontId="34" fillId="0" borderId="66" xfId="0" applyFont="1" applyBorder="1" applyAlignment="1">
      <alignment horizontal="center" vertical="center"/>
    </xf>
    <xf numFmtId="0" fontId="34" fillId="0" borderId="67" xfId="0" applyFont="1" applyBorder="1" applyAlignment="1">
      <alignment horizontal="center" vertical="center"/>
    </xf>
    <xf numFmtId="0" fontId="34" fillId="0" borderId="68" xfId="0" applyFont="1" applyBorder="1" applyAlignment="1">
      <alignment horizontal="center" vertical="center"/>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43" fillId="0" borderId="5" xfId="0" applyFont="1" applyBorder="1" applyAlignment="1">
      <alignment horizontal="center" vertical="center"/>
    </xf>
    <xf numFmtId="0" fontId="43" fillId="0" borderId="0" xfId="0" applyFont="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43" fillId="0" borderId="8" xfId="0" applyFont="1" applyBorder="1" applyAlignment="1">
      <alignment horizontal="center" vertical="center"/>
    </xf>
    <xf numFmtId="0" fontId="43" fillId="0" borderId="9" xfId="0" applyFont="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38" fillId="3" borderId="10" xfId="0" applyFont="1" applyFill="1" applyBorder="1" applyAlignment="1">
      <alignment horizontal="center" vertical="top" wrapText="1"/>
    </xf>
    <xf numFmtId="0" fontId="38" fillId="3" borderId="11" xfId="0" applyFont="1" applyFill="1" applyBorder="1" applyAlignment="1">
      <alignment horizontal="center" vertical="top" wrapText="1"/>
    </xf>
    <xf numFmtId="0" fontId="6" fillId="0" borderId="102" xfId="0" applyFont="1" applyBorder="1" applyAlignment="1">
      <alignment horizontal="right"/>
    </xf>
    <xf numFmtId="0" fontId="6" fillId="0" borderId="74" xfId="0" applyFont="1" applyBorder="1" applyAlignment="1">
      <alignment horizontal="right"/>
    </xf>
    <xf numFmtId="0" fontId="6" fillId="2" borderId="5" xfId="0" applyFont="1" applyFill="1" applyBorder="1" applyAlignment="1">
      <alignment horizontal="center" vertical="center"/>
    </xf>
    <xf numFmtId="0" fontId="6" fillId="2" borderId="0" xfId="0" applyFont="1" applyFill="1" applyAlignment="1">
      <alignment horizontal="center" vertical="center"/>
    </xf>
    <xf numFmtId="0" fontId="6" fillId="2" borderId="6" xfId="0" applyFont="1" applyFill="1" applyBorder="1" applyAlignment="1">
      <alignment horizontal="center" vertical="center"/>
    </xf>
    <xf numFmtId="0" fontId="0" fillId="0" borderId="63" xfId="0" applyBorder="1" applyAlignment="1">
      <alignment horizontal="center" vertical="center"/>
    </xf>
    <xf numFmtId="0" fontId="0" fillId="0" borderId="197" xfId="0" applyBorder="1" applyAlignment="1">
      <alignment horizontal="center" vertical="center"/>
    </xf>
    <xf numFmtId="0" fontId="10" fillId="2" borderId="1" xfId="0" applyFont="1" applyFill="1" applyBorder="1" applyAlignment="1">
      <alignment horizontal="distributed" vertical="center" wrapText="1" indent="1"/>
    </xf>
    <xf numFmtId="0" fontId="10" fillId="2" borderId="1" xfId="0" applyFont="1" applyFill="1" applyBorder="1" applyAlignment="1">
      <alignment horizontal="distributed" vertical="center" indent="1"/>
    </xf>
    <xf numFmtId="0" fontId="5" fillId="0" borderId="64" xfId="0" applyFont="1" applyBorder="1" applyAlignment="1">
      <alignment horizontal="left" vertical="center"/>
    </xf>
    <xf numFmtId="0" fontId="5" fillId="0" borderId="1" xfId="0" applyFont="1" applyBorder="1" applyAlignment="1">
      <alignment horizontal="left" vertical="center"/>
    </xf>
    <xf numFmtId="0" fontId="5" fillId="2" borderId="201" xfId="0" applyFont="1" applyFill="1" applyBorder="1" applyAlignment="1">
      <alignment horizontal="center" vertical="center"/>
    </xf>
    <xf numFmtId="0" fontId="5" fillId="2" borderId="202" xfId="0" applyFont="1" applyFill="1" applyBorder="1" applyAlignment="1">
      <alignment horizontal="center" vertical="center"/>
    </xf>
    <xf numFmtId="0" fontId="5" fillId="2" borderId="203" xfId="0" applyFont="1" applyFill="1" applyBorder="1" applyAlignment="1">
      <alignment horizontal="center" vertical="center"/>
    </xf>
    <xf numFmtId="0" fontId="5" fillId="0" borderId="213" xfId="0" applyFont="1" applyBorder="1" applyAlignment="1">
      <alignment horizontal="center" vertical="center"/>
    </xf>
    <xf numFmtId="0" fontId="5" fillId="0" borderId="214" xfId="0" applyFont="1" applyBorder="1" applyAlignment="1">
      <alignment horizontal="center" vertical="center"/>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protection locked="0"/>
    </xf>
    <xf numFmtId="0" fontId="5" fillId="0" borderId="204" xfId="0" applyFont="1" applyBorder="1" applyAlignment="1">
      <alignment horizontal="center" vertical="center"/>
    </xf>
    <xf numFmtId="0" fontId="5" fillId="0" borderId="205" xfId="0" applyFont="1" applyBorder="1" applyAlignment="1">
      <alignment horizontal="center" vertical="center"/>
    </xf>
    <xf numFmtId="0" fontId="5" fillId="0" borderId="24" xfId="0" applyFont="1" applyBorder="1" applyAlignment="1" applyProtection="1">
      <alignment horizontal="center" vertical="center"/>
      <protection locked="0"/>
    </xf>
    <xf numFmtId="0" fontId="8" fillId="2" borderId="213" xfId="0" applyFont="1" applyFill="1" applyBorder="1" applyAlignment="1">
      <alignment horizontal="center" vertical="center"/>
    </xf>
    <xf numFmtId="0" fontId="8" fillId="2" borderId="214" xfId="0" applyFont="1" applyFill="1" applyBorder="1" applyAlignment="1">
      <alignment horizontal="center" vertical="center"/>
    </xf>
    <xf numFmtId="0" fontId="6" fillId="0" borderId="124" xfId="0" applyFont="1" applyBorder="1" applyAlignment="1">
      <alignment horizontal="center" vertical="center"/>
    </xf>
    <xf numFmtId="0" fontId="6" fillId="0" borderId="182" xfId="0" applyFont="1" applyBorder="1" applyAlignment="1">
      <alignment horizontal="center" vertical="center"/>
    </xf>
    <xf numFmtId="0" fontId="24" fillId="0" borderId="76" xfId="0" applyFont="1" applyBorder="1" applyAlignment="1">
      <alignment horizontal="center" vertical="center" wrapText="1"/>
    </xf>
    <xf numFmtId="0" fontId="24" fillId="0" borderId="77" xfId="0" applyFont="1" applyBorder="1" applyAlignment="1">
      <alignment horizontal="center" vertical="center" wrapText="1"/>
    </xf>
    <xf numFmtId="0" fontId="24" fillId="0" borderId="78" xfId="0" applyFont="1" applyBorder="1" applyAlignment="1">
      <alignment horizontal="center" vertical="center" wrapText="1"/>
    </xf>
    <xf numFmtId="0" fontId="24" fillId="0" borderId="79" xfId="0" applyFont="1" applyBorder="1" applyAlignment="1">
      <alignment horizontal="center" vertical="center" wrapText="1"/>
    </xf>
    <xf numFmtId="0" fontId="24" fillId="0" borderId="0" xfId="0" applyFont="1" applyAlignment="1">
      <alignment horizontal="center" vertical="center" wrapText="1"/>
    </xf>
    <xf numFmtId="0" fontId="24" fillId="0" borderId="80" xfId="0" applyFont="1" applyBorder="1" applyAlignment="1">
      <alignment horizontal="center" vertical="center" wrapText="1"/>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5" xfId="0" applyFont="1" applyBorder="1" applyAlignment="1">
      <alignment horizontal="left" vertical="center" wrapText="1"/>
    </xf>
    <xf numFmtId="0" fontId="24" fillId="0" borderId="0" xfId="0" applyFont="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7" fillId="0" borderId="74" xfId="0" applyFont="1" applyBorder="1" applyAlignment="1">
      <alignment horizontal="left" wrapText="1"/>
    </xf>
    <xf numFmtId="0" fontId="7" fillId="0" borderId="73" xfId="0" applyFont="1" applyBorder="1" applyAlignment="1">
      <alignment horizontal="left" wrapText="1"/>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8" fillId="2" borderId="1" xfId="0" applyFont="1" applyFill="1" applyBorder="1" applyAlignment="1">
      <alignment horizontal="center" vertical="center" textRotation="255" wrapText="1"/>
    </xf>
    <xf numFmtId="0" fontId="8" fillId="2" borderId="1" xfId="0" applyFont="1" applyFill="1" applyBorder="1" applyAlignment="1">
      <alignment horizontal="center" vertical="center" wrapText="1"/>
    </xf>
    <xf numFmtId="0" fontId="6" fillId="0" borderId="62" xfId="0" applyFont="1" applyBorder="1" applyAlignment="1">
      <alignment horizontal="left" vertical="center"/>
    </xf>
    <xf numFmtId="0" fontId="6" fillId="0" borderId="73" xfId="0" applyFont="1" applyBorder="1" applyAlignment="1">
      <alignment horizontal="left" vertical="center"/>
    </xf>
    <xf numFmtId="0" fontId="6" fillId="0" borderId="65" xfId="0" applyFont="1" applyBorder="1" applyAlignment="1">
      <alignment horizontal="left" vertical="center"/>
    </xf>
    <xf numFmtId="0" fontId="6" fillId="0" borderId="58" xfId="0" applyFont="1" applyBorder="1" applyAlignment="1">
      <alignment horizontal="left" vertical="center"/>
    </xf>
    <xf numFmtId="0" fontId="6" fillId="0" borderId="196" xfId="0" applyFont="1" applyBorder="1" applyAlignment="1">
      <alignment horizontal="left" vertical="center"/>
    </xf>
    <xf numFmtId="0" fontId="0" fillId="0" borderId="8" xfId="0" applyBorder="1" applyAlignment="1">
      <alignment horizontal="center" vertical="center"/>
    </xf>
    <xf numFmtId="0" fontId="6" fillId="0" borderId="56" xfId="0" applyFont="1" applyBorder="1" applyAlignment="1">
      <alignment horizontal="left" vertical="center"/>
    </xf>
    <xf numFmtId="0" fontId="5" fillId="6" borderId="27" xfId="0" applyFont="1" applyFill="1" applyBorder="1" applyAlignment="1">
      <alignment horizontal="center" vertical="center"/>
    </xf>
    <xf numFmtId="0" fontId="5" fillId="0" borderId="106" xfId="0" applyFont="1" applyBorder="1" applyAlignment="1">
      <alignment horizontal="left" vertical="center"/>
    </xf>
    <xf numFmtId="0" fontId="5" fillId="0" borderId="13" xfId="0" applyFont="1" applyBorder="1" applyAlignment="1">
      <alignment horizontal="left"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33" xfId="0" applyFont="1" applyFill="1" applyBorder="1" applyAlignment="1">
      <alignment horizontal="center" vertical="center"/>
    </xf>
    <xf numFmtId="0" fontId="8" fillId="2" borderId="215" xfId="0" applyFont="1" applyFill="1" applyBorder="1" applyAlignment="1">
      <alignment horizontal="center" vertical="center"/>
    </xf>
    <xf numFmtId="0" fontId="8" fillId="2" borderId="216"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95" xfId="0" applyFont="1" applyBorder="1" applyAlignment="1" applyProtection="1">
      <alignment horizontal="center" vertical="center"/>
      <protection locked="0"/>
    </xf>
    <xf numFmtId="0" fontId="5" fillId="0" borderId="75" xfId="0" applyFont="1" applyBorder="1" applyAlignment="1" applyProtection="1">
      <alignment horizontal="center" vertical="center"/>
      <protection locked="0"/>
    </xf>
    <xf numFmtId="0" fontId="5" fillId="0" borderId="169" xfId="0" applyFont="1" applyBorder="1" applyAlignment="1">
      <alignment horizontal="center" vertical="center"/>
    </xf>
    <xf numFmtId="0" fontId="5" fillId="0" borderId="167" xfId="0" applyFont="1" applyBorder="1" applyAlignment="1">
      <alignment horizontal="center" vertical="center"/>
    </xf>
    <xf numFmtId="0" fontId="5" fillId="0" borderId="218" xfId="0" applyFont="1" applyBorder="1" applyAlignment="1">
      <alignment horizontal="center" vertical="center"/>
    </xf>
    <xf numFmtId="0" fontId="5" fillId="0" borderId="219" xfId="0" applyFont="1" applyBorder="1" applyAlignment="1">
      <alignment horizontal="center" vertical="center"/>
    </xf>
    <xf numFmtId="0" fontId="5" fillId="0" borderId="221" xfId="0" applyFont="1" applyBorder="1" applyAlignment="1">
      <alignment horizontal="center" vertical="center"/>
    </xf>
    <xf numFmtId="0" fontId="5" fillId="0" borderId="222" xfId="0" applyFont="1" applyBorder="1" applyAlignment="1">
      <alignment horizontal="center" vertical="center"/>
    </xf>
    <xf numFmtId="0" fontId="5" fillId="0" borderId="93" xfId="0" applyFont="1" applyBorder="1" applyAlignment="1" applyProtection="1">
      <alignment horizontal="center" vertical="center"/>
      <protection locked="0"/>
    </xf>
    <xf numFmtId="0" fontId="5" fillId="0" borderId="94" xfId="0" applyFont="1" applyBorder="1" applyAlignment="1" applyProtection="1">
      <alignment horizontal="center" vertical="center"/>
      <protection locked="0"/>
    </xf>
    <xf numFmtId="0" fontId="5" fillId="0" borderId="159" xfId="0" applyFont="1" applyBorder="1" applyAlignment="1" applyProtection="1">
      <alignment horizontal="center" vertical="center"/>
      <protection locked="0"/>
    </xf>
    <xf numFmtId="0" fontId="5" fillId="0" borderId="160" xfId="0" applyFont="1" applyBorder="1" applyAlignment="1" applyProtection="1">
      <alignment horizontal="center" vertical="center"/>
      <protection locked="0"/>
    </xf>
    <xf numFmtId="0" fontId="5" fillId="0" borderId="154" xfId="0" applyFont="1" applyBorder="1" applyAlignment="1" applyProtection="1">
      <alignment horizontal="center" vertical="center"/>
      <protection locked="0"/>
    </xf>
    <xf numFmtId="0" fontId="5" fillId="0" borderId="155" xfId="0" applyFont="1" applyBorder="1" applyAlignment="1" applyProtection="1">
      <alignment horizontal="center" vertical="center"/>
      <protection locked="0"/>
    </xf>
    <xf numFmtId="0" fontId="5" fillId="0" borderId="252" xfId="0" applyFont="1" applyBorder="1" applyAlignment="1">
      <alignment horizontal="center" vertical="center"/>
    </xf>
    <xf numFmtId="0" fontId="5" fillId="0" borderId="253" xfId="0" applyFont="1" applyBorder="1" applyAlignment="1">
      <alignment horizontal="center" vertical="center"/>
    </xf>
    <xf numFmtId="0" fontId="5" fillId="0" borderId="254" xfId="0" applyFont="1" applyBorder="1" applyAlignment="1">
      <alignment horizontal="center" vertical="center"/>
    </xf>
    <xf numFmtId="0" fontId="5" fillId="0" borderId="255" xfId="0" applyFont="1" applyBorder="1" applyAlignment="1">
      <alignment horizontal="center" vertical="center"/>
    </xf>
    <xf numFmtId="0" fontId="5" fillId="0" borderId="210" xfId="0" applyFont="1" applyBorder="1" applyAlignment="1">
      <alignment horizontal="center" vertical="center"/>
    </xf>
    <xf numFmtId="0" fontId="5" fillId="0" borderId="211" xfId="0" applyFont="1" applyBorder="1" applyAlignment="1">
      <alignment horizontal="center" vertical="center"/>
    </xf>
    <xf numFmtId="0" fontId="5" fillId="0" borderId="207" xfId="0" applyFont="1" applyBorder="1" applyAlignment="1">
      <alignment horizontal="center" vertical="center"/>
    </xf>
    <xf numFmtId="0" fontId="5" fillId="0" borderId="208" xfId="0" applyFont="1" applyBorder="1" applyAlignment="1">
      <alignment horizontal="center" vertical="center"/>
    </xf>
    <xf numFmtId="0" fontId="5" fillId="0" borderId="256" xfId="0" applyFont="1" applyBorder="1" applyAlignment="1">
      <alignment horizontal="center" vertical="center"/>
    </xf>
    <xf numFmtId="0" fontId="5" fillId="0" borderId="257" xfId="0" applyFont="1" applyBorder="1" applyAlignment="1">
      <alignment horizontal="center" vertical="center"/>
    </xf>
    <xf numFmtId="0" fontId="5" fillId="0" borderId="26"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187" xfId="0" applyFont="1" applyBorder="1" applyAlignment="1" applyProtection="1">
      <alignment horizontal="center" vertical="center"/>
      <protection locked="0"/>
    </xf>
    <xf numFmtId="0" fontId="5" fillId="0" borderId="188" xfId="0" applyFont="1" applyBorder="1" applyAlignment="1" applyProtection="1">
      <alignment horizontal="center" vertical="center"/>
      <protection locked="0"/>
    </xf>
    <xf numFmtId="0" fontId="5" fillId="0" borderId="192" xfId="0" applyFont="1" applyBorder="1" applyAlignment="1" applyProtection="1">
      <alignment horizontal="center" vertical="center"/>
      <protection locked="0"/>
    </xf>
    <xf numFmtId="0" fontId="5" fillId="0" borderId="193" xfId="0" applyFont="1" applyBorder="1" applyAlignment="1" applyProtection="1">
      <alignment horizontal="center" vertical="center"/>
      <protection locked="0"/>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52"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181" xfId="0" applyFont="1" applyFill="1" applyBorder="1" applyAlignment="1">
      <alignment horizontal="center" vertical="center"/>
    </xf>
    <xf numFmtId="0" fontId="5" fillId="6" borderId="249" xfId="0" applyFont="1" applyFill="1" applyBorder="1" applyAlignment="1">
      <alignment horizontal="center" vertical="center"/>
    </xf>
    <xf numFmtId="0" fontId="5" fillId="6" borderId="250" xfId="0" applyFont="1" applyFill="1" applyBorder="1" applyAlignment="1">
      <alignment horizontal="center" vertical="center"/>
    </xf>
    <xf numFmtId="0" fontId="5" fillId="6" borderId="251" xfId="0" applyFont="1" applyFill="1" applyBorder="1" applyAlignment="1">
      <alignment horizontal="center" vertical="center"/>
    </xf>
    <xf numFmtId="0" fontId="5" fillId="6" borderId="246" xfId="0" applyFont="1" applyFill="1" applyBorder="1" applyAlignment="1">
      <alignment horizontal="center" vertical="center"/>
    </xf>
    <xf numFmtId="0" fontId="5" fillId="6" borderId="247" xfId="0" applyFont="1" applyFill="1" applyBorder="1" applyAlignment="1">
      <alignment horizontal="center" vertical="center"/>
    </xf>
    <xf numFmtId="0" fontId="5" fillId="6" borderId="248" xfId="0" applyFont="1" applyFill="1" applyBorder="1" applyAlignment="1">
      <alignment horizontal="center" vertical="center"/>
    </xf>
    <xf numFmtId="0" fontId="5" fillId="0" borderId="189" xfId="0" applyFont="1" applyBorder="1" applyAlignment="1">
      <alignment horizontal="center" vertical="center"/>
    </xf>
    <xf numFmtId="0" fontId="5" fillId="0" borderId="190" xfId="0" applyFont="1" applyBorder="1" applyAlignment="1">
      <alignment horizontal="center" vertical="center"/>
    </xf>
    <xf numFmtId="0" fontId="5" fillId="0" borderId="184" xfId="0" applyFont="1" applyBorder="1" applyAlignment="1">
      <alignment horizontal="center" vertical="center"/>
    </xf>
    <xf numFmtId="0" fontId="5" fillId="0" borderId="149"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07" xfId="0" applyFont="1" applyBorder="1" applyAlignment="1">
      <alignment horizontal="left" vertical="center"/>
    </xf>
    <xf numFmtId="0" fontId="5" fillId="0" borderId="17" xfId="0" applyFont="1" applyBorder="1" applyAlignment="1">
      <alignment horizontal="left" vertical="center"/>
    </xf>
    <xf numFmtId="0" fontId="5" fillId="0" borderId="191" xfId="0" applyFont="1" applyBorder="1" applyAlignment="1">
      <alignment horizontal="left" vertical="center"/>
    </xf>
    <xf numFmtId="0" fontId="5" fillId="0" borderId="183" xfId="0" applyFont="1" applyBorder="1" applyAlignment="1">
      <alignment horizontal="left" vertical="center"/>
    </xf>
    <xf numFmtId="0" fontId="5" fillId="0" borderId="185" xfId="0" applyFont="1" applyBorder="1" applyAlignment="1">
      <alignment horizontal="left" vertical="center"/>
    </xf>
    <xf numFmtId="0" fontId="5" fillId="0" borderId="186" xfId="0" applyFont="1" applyBorder="1" applyAlignment="1">
      <alignment horizontal="left" vertical="center"/>
    </xf>
    <xf numFmtId="0" fontId="5" fillId="0" borderId="18" xfId="0" applyFont="1" applyBorder="1" applyAlignment="1">
      <alignment horizontal="center" vertical="center"/>
    </xf>
    <xf numFmtId="0" fontId="5" fillId="0" borderId="85" xfId="0" applyFont="1" applyBorder="1" applyAlignment="1">
      <alignment horizontal="center" vertical="center"/>
    </xf>
    <xf numFmtId="0" fontId="5" fillId="6" borderId="231" xfId="0" applyFont="1" applyFill="1" applyBorder="1" applyAlignment="1">
      <alignment horizontal="center" vertical="center"/>
    </xf>
    <xf numFmtId="0" fontId="5" fillId="6" borderId="232" xfId="0" applyFont="1" applyFill="1" applyBorder="1" applyAlignment="1">
      <alignment horizontal="center" vertical="center"/>
    </xf>
    <xf numFmtId="0" fontId="5" fillId="6" borderId="233" xfId="0" applyFont="1" applyFill="1" applyBorder="1" applyAlignment="1">
      <alignment horizontal="center" vertical="center"/>
    </xf>
    <xf numFmtId="0" fontId="5" fillId="6" borderId="20" xfId="0" applyFont="1" applyFill="1" applyBorder="1" applyAlignment="1">
      <alignment horizontal="center" vertical="center"/>
    </xf>
    <xf numFmtId="0" fontId="5" fillId="6" borderId="21" xfId="0" applyFont="1" applyFill="1" applyBorder="1" applyAlignment="1">
      <alignment horizontal="center" vertical="center"/>
    </xf>
    <xf numFmtId="0" fontId="5" fillId="6" borderId="50"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54" xfId="0" applyFont="1" applyFill="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30" xfId="0" applyFont="1" applyBorder="1" applyAlignment="1">
      <alignment horizontal="left" vertical="center"/>
    </xf>
    <xf numFmtId="0" fontId="5" fillId="0" borderId="19" xfId="0" applyFont="1" applyBorder="1" applyAlignment="1">
      <alignment horizontal="left" vertical="center"/>
    </xf>
    <xf numFmtId="0" fontId="5" fillId="0" borderId="85" xfId="0" applyFont="1" applyBorder="1" applyAlignment="1">
      <alignment horizontal="lef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97" xfId="0" applyFont="1" applyBorder="1" applyAlignment="1">
      <alignment horizontal="left" vertical="center"/>
    </xf>
    <xf numFmtId="0" fontId="5" fillId="0" borderId="21" xfId="0" applyFont="1" applyBorder="1" applyAlignment="1">
      <alignment horizontal="left" vertical="center"/>
    </xf>
    <xf numFmtId="0" fontId="5" fillId="0" borderId="126" xfId="0" applyFont="1" applyBorder="1" applyAlignment="1">
      <alignment horizontal="left" vertical="center"/>
    </xf>
    <xf numFmtId="0" fontId="5" fillId="0" borderId="157" xfId="0" applyFont="1" applyBorder="1" applyAlignment="1">
      <alignment horizontal="left" vertical="center"/>
    </xf>
    <xf numFmtId="0" fontId="5" fillId="0" borderId="3" xfId="0" applyFont="1" applyBorder="1" applyAlignment="1">
      <alignment horizontal="left" vertical="center"/>
    </xf>
    <xf numFmtId="0" fontId="5" fillId="0" borderId="158"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229" xfId="0" applyFont="1" applyBorder="1" applyAlignment="1">
      <alignment horizontal="left" vertical="center"/>
    </xf>
    <xf numFmtId="0" fontId="5" fillId="0" borderId="15" xfId="0" applyFont="1" applyBorder="1" applyAlignment="1">
      <alignment horizontal="left" vertical="center"/>
    </xf>
    <xf numFmtId="0" fontId="5" fillId="0" borderId="222" xfId="0" applyFont="1" applyBorder="1" applyAlignment="1">
      <alignment horizontal="left" vertical="center"/>
    </xf>
    <xf numFmtId="0" fontId="5" fillId="0" borderId="230" xfId="0" applyFont="1" applyBorder="1" applyAlignment="1">
      <alignment horizontal="left" vertical="center"/>
    </xf>
    <xf numFmtId="0" fontId="5" fillId="0" borderId="227" xfId="0" applyFont="1" applyBorder="1" applyAlignment="1">
      <alignment horizontal="left" vertical="center"/>
    </xf>
    <xf numFmtId="0" fontId="5" fillId="0" borderId="14" xfId="0" applyFont="1" applyBorder="1" applyAlignment="1">
      <alignment horizontal="left" vertical="center"/>
    </xf>
    <xf numFmtId="0" fontId="5" fillId="0" borderId="228" xfId="0" applyFont="1" applyBorder="1" applyAlignment="1">
      <alignment horizontal="left" vertical="center"/>
    </xf>
    <xf numFmtId="0" fontId="6" fillId="3" borderId="29" xfId="0" applyFont="1" applyFill="1" applyBorder="1" applyAlignment="1" applyProtection="1">
      <alignment horizontal="center" vertical="center"/>
      <protection locked="0"/>
    </xf>
    <xf numFmtId="0" fontId="6" fillId="3" borderId="30" xfId="0" applyFont="1" applyFill="1" applyBorder="1" applyAlignment="1" applyProtection="1">
      <alignment horizontal="center" vertical="center"/>
      <protection locked="0"/>
    </xf>
    <xf numFmtId="0" fontId="6" fillId="3" borderId="237" xfId="0" applyFont="1" applyFill="1" applyBorder="1" applyAlignment="1" applyProtection="1">
      <alignment horizontal="center" vertical="center"/>
      <protection locked="0"/>
    </xf>
    <xf numFmtId="0" fontId="5" fillId="3" borderId="30"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0" fontId="5" fillId="3" borderId="238" xfId="0" applyFont="1" applyFill="1" applyBorder="1" applyAlignment="1" applyProtection="1">
      <alignment horizontal="center" vertical="center"/>
      <protection locked="0"/>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4" xfId="0" applyFont="1" applyFill="1" applyBorder="1" applyAlignment="1">
      <alignment horizontal="center" vertical="center" textRotation="255"/>
    </xf>
    <xf numFmtId="0" fontId="6" fillId="2" borderId="15" xfId="0" applyFont="1" applyFill="1" applyBorder="1" applyAlignment="1">
      <alignment horizontal="center" vertical="center" textRotation="255"/>
    </xf>
    <xf numFmtId="0" fontId="6" fillId="2" borderId="13" xfId="0" applyFont="1" applyFill="1" applyBorder="1" applyAlignment="1">
      <alignment horizontal="center" vertical="center" textRotation="255"/>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3" borderId="41" xfId="0" applyFont="1" applyFill="1" applyBorder="1" applyAlignment="1" applyProtection="1">
      <alignment horizontal="left" vertical="center" wrapText="1"/>
      <protection locked="0"/>
    </xf>
    <xf numFmtId="0" fontId="6" fillId="3" borderId="0" xfId="0" applyFont="1" applyFill="1" applyAlignment="1" applyProtection="1">
      <alignment horizontal="left" vertical="center"/>
      <protection locked="0"/>
    </xf>
    <xf numFmtId="0" fontId="6" fillId="3" borderId="42" xfId="0" applyFont="1" applyFill="1" applyBorder="1" applyAlignment="1" applyProtection="1">
      <alignment horizontal="left" vertical="center"/>
      <protection locked="0"/>
    </xf>
    <xf numFmtId="0" fontId="6" fillId="3" borderId="41" xfId="0" applyFont="1" applyFill="1" applyBorder="1" applyAlignment="1" applyProtection="1">
      <alignment horizontal="left" vertical="center"/>
      <protection locked="0"/>
    </xf>
    <xf numFmtId="0" fontId="6" fillId="2" borderId="5" xfId="0" applyFont="1" applyFill="1" applyBorder="1" applyAlignment="1">
      <alignment horizontal="left" vertical="top" wrapText="1"/>
    </xf>
    <xf numFmtId="0" fontId="6" fillId="2" borderId="0" xfId="0" applyFont="1" applyFill="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3" borderId="3" xfId="0" applyFont="1" applyFill="1" applyBorder="1" applyAlignment="1">
      <alignment horizontal="center" vertical="center"/>
    </xf>
    <xf numFmtId="0" fontId="8" fillId="3" borderId="19" xfId="0" applyFont="1" applyFill="1" applyBorder="1" applyAlignment="1" applyProtection="1">
      <alignment horizontal="left" vertical="center" indent="1"/>
      <protection locked="0"/>
    </xf>
    <xf numFmtId="0" fontId="8" fillId="3" borderId="52" xfId="0" applyFont="1" applyFill="1" applyBorder="1" applyAlignment="1" applyProtection="1">
      <alignment horizontal="left" vertical="center" indent="1"/>
      <protection locked="0"/>
    </xf>
    <xf numFmtId="0" fontId="6" fillId="3" borderId="38" xfId="0"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1" xfId="0" applyFont="1" applyFill="1" applyBorder="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0" xfId="0" applyFont="1" applyFill="1" applyAlignment="1" applyProtection="1">
      <alignment horizontal="left" vertical="top" wrapText="1"/>
      <protection locked="0"/>
    </xf>
    <xf numFmtId="0" fontId="0" fillId="2" borderId="0" xfId="0" applyFill="1" applyAlignment="1">
      <alignment horizontal="right" vertical="center"/>
    </xf>
    <xf numFmtId="0" fontId="6" fillId="3" borderId="0" xfId="0" applyFont="1" applyFill="1" applyAlignment="1">
      <alignment horizontal="left"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6" fillId="2" borderId="0" xfId="0" applyFont="1" applyFill="1" applyAlignment="1">
      <alignment horizontal="left" vertical="center"/>
    </xf>
    <xf numFmtId="0" fontId="7" fillId="3" borderId="5" xfId="0" applyFont="1" applyFill="1" applyBorder="1" applyAlignment="1">
      <alignment horizontal="left" vertical="top" wrapText="1"/>
    </xf>
    <xf numFmtId="0" fontId="7" fillId="3" borderId="0" xfId="0" applyFont="1" applyFill="1" applyAlignment="1">
      <alignment horizontal="left" vertical="top" wrapText="1"/>
    </xf>
    <xf numFmtId="0" fontId="7" fillId="3" borderId="6"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9" xfId="0" applyFont="1" applyFill="1" applyBorder="1" applyAlignment="1">
      <alignment horizontal="left" vertical="top" wrapText="1"/>
    </xf>
    <xf numFmtId="0" fontId="6" fillId="2" borderId="194"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81" xfId="0" applyFont="1" applyFill="1" applyBorder="1" applyAlignment="1">
      <alignment horizontal="center" vertical="center"/>
    </xf>
    <xf numFmtId="0" fontId="6" fillId="3" borderId="54"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53"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44" xfId="0" applyFont="1" applyFill="1" applyBorder="1" applyAlignment="1" applyProtection="1">
      <alignment horizontal="center" vertical="center"/>
      <protection locked="0"/>
    </xf>
    <xf numFmtId="0" fontId="6" fillId="2" borderId="127"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241" xfId="0" applyFont="1" applyFill="1" applyBorder="1" applyAlignment="1">
      <alignment horizontal="center" vertical="center"/>
    </xf>
    <xf numFmtId="0" fontId="6" fillId="2" borderId="0" xfId="0" applyFont="1" applyFill="1" applyAlignment="1" applyProtection="1">
      <alignment horizontal="center" vertical="center"/>
      <protection locked="0"/>
    </xf>
    <xf numFmtId="0" fontId="8" fillId="2" borderId="3" xfId="0" applyFont="1" applyFill="1" applyBorder="1" applyAlignment="1">
      <alignment horizontal="left" vertical="center"/>
    </xf>
    <xf numFmtId="0" fontId="8" fillId="2" borderId="8" xfId="0" applyFont="1" applyFill="1" applyBorder="1" applyAlignment="1">
      <alignment horizontal="left" vertical="center"/>
    </xf>
    <xf numFmtId="0" fontId="8" fillId="2" borderId="4" xfId="0" applyFont="1" applyFill="1" applyBorder="1" applyAlignment="1">
      <alignment horizontal="left" vertical="center"/>
    </xf>
    <xf numFmtId="0" fontId="8" fillId="2" borderId="9" xfId="0" applyFont="1" applyFill="1" applyBorder="1" applyAlignment="1">
      <alignment horizontal="left" vertical="center"/>
    </xf>
    <xf numFmtId="0" fontId="6" fillId="2" borderId="2" xfId="0" applyFont="1" applyFill="1" applyBorder="1" applyAlignment="1">
      <alignment horizontal="left" vertical="center"/>
    </xf>
    <xf numFmtId="0" fontId="7" fillId="2" borderId="8" xfId="0" applyFont="1" applyFill="1" applyBorder="1" applyAlignment="1">
      <alignment horizontal="left" vertical="center"/>
    </xf>
    <xf numFmtId="0" fontId="8" fillId="2" borderId="14" xfId="0" applyFont="1" applyFill="1" applyBorder="1" applyAlignment="1">
      <alignment horizontal="left" vertical="center" indent="1"/>
    </xf>
    <xf numFmtId="0" fontId="8" fillId="2" borderId="155" xfId="0" applyFont="1" applyFill="1" applyBorder="1" applyAlignment="1">
      <alignment horizontal="left" vertical="center" indent="1"/>
    </xf>
    <xf numFmtId="0" fontId="9" fillId="3" borderId="53" xfId="0" applyFont="1" applyFill="1" applyBorder="1" applyAlignment="1">
      <alignment horizontal="center" vertical="center"/>
    </xf>
    <xf numFmtId="0" fontId="9" fillId="3" borderId="3"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5" fillId="3" borderId="41" xfId="0" applyFont="1" applyFill="1" applyBorder="1" applyAlignment="1">
      <alignment horizontal="left" vertical="center"/>
    </xf>
    <xf numFmtId="0" fontId="5" fillId="3" borderId="177" xfId="0" applyFont="1" applyFill="1" applyBorder="1" applyAlignment="1">
      <alignment horizontal="left" vertical="center"/>
    </xf>
    <xf numFmtId="0" fontId="42" fillId="3" borderId="0" xfId="0" applyFont="1" applyFill="1" applyAlignment="1" applyProtection="1">
      <alignment horizontal="center" vertical="top"/>
      <protection locked="0"/>
    </xf>
    <xf numFmtId="0" fontId="42" fillId="3" borderId="42" xfId="0" applyFont="1" applyFill="1" applyBorder="1" applyAlignment="1" applyProtection="1">
      <alignment horizontal="center" vertical="top"/>
      <protection locked="0"/>
    </xf>
    <xf numFmtId="0" fontId="42" fillId="3" borderId="41" xfId="0" applyFont="1" applyFill="1" applyBorder="1" applyAlignment="1" applyProtection="1">
      <alignment horizontal="center" vertical="top"/>
      <protection locked="0"/>
    </xf>
    <xf numFmtId="0" fontId="42" fillId="3" borderId="43" xfId="0" applyFont="1" applyFill="1" applyBorder="1" applyAlignment="1" applyProtection="1">
      <alignment horizontal="center" vertical="top"/>
      <protection locked="0"/>
    </xf>
    <xf numFmtId="0" fontId="42" fillId="3" borderId="44" xfId="0" applyFont="1" applyFill="1" applyBorder="1" applyAlignment="1" applyProtection="1">
      <alignment horizontal="center" vertical="top"/>
      <protection locked="0"/>
    </xf>
    <xf numFmtId="0" fontId="7" fillId="2" borderId="5" xfId="0" applyFont="1" applyFill="1" applyBorder="1" applyAlignment="1">
      <alignment horizontal="right" vertical="top"/>
    </xf>
    <xf numFmtId="0" fontId="7" fillId="2" borderId="0" xfId="0" applyFont="1" applyFill="1" applyAlignment="1">
      <alignment horizontal="right" vertical="top"/>
    </xf>
    <xf numFmtId="0" fontId="7" fillId="2" borderId="42" xfId="0" applyFont="1" applyFill="1" applyBorder="1" applyAlignment="1">
      <alignment horizontal="right" vertical="top"/>
    </xf>
    <xf numFmtId="0" fontId="7" fillId="2" borderId="181" xfId="0" applyFont="1" applyFill="1" applyBorder="1" applyAlignment="1">
      <alignment horizontal="left" vertical="center"/>
    </xf>
    <xf numFmtId="0" fontId="6" fillId="2" borderId="7" xfId="0" applyFont="1" applyFill="1" applyBorder="1" applyAlignment="1">
      <alignment horizontal="left" vertical="center" indent="1"/>
    </xf>
    <xf numFmtId="0" fontId="6" fillId="2" borderId="8" xfId="0" applyFont="1" applyFill="1" applyBorder="1" applyAlignment="1">
      <alignment horizontal="left" vertical="center" indent="1"/>
    </xf>
    <xf numFmtId="0" fontId="6" fillId="2" borderId="181" xfId="0" applyFont="1" applyFill="1" applyBorder="1" applyAlignment="1">
      <alignment horizontal="left" vertical="center" indent="1"/>
    </xf>
    <xf numFmtId="49" fontId="6" fillId="3" borderId="34" xfId="0" applyNumberFormat="1" applyFont="1" applyFill="1" applyBorder="1" applyAlignment="1" applyProtection="1">
      <alignment horizontal="left" vertical="center" indent="1"/>
      <protection locked="0"/>
    </xf>
    <xf numFmtId="49" fontId="6" fillId="3" borderId="35" xfId="0" applyNumberFormat="1" applyFont="1" applyFill="1" applyBorder="1" applyAlignment="1" applyProtection="1">
      <alignment horizontal="left" vertical="center" indent="1"/>
      <protection locked="0"/>
    </xf>
    <xf numFmtId="49" fontId="6" fillId="3" borderId="36" xfId="0" applyNumberFormat="1" applyFont="1" applyFill="1" applyBorder="1" applyAlignment="1" applyProtection="1">
      <alignment horizontal="left" vertical="center" indent="1"/>
      <protection locked="0"/>
    </xf>
    <xf numFmtId="0" fontId="6" fillId="3" borderId="22" xfId="0" applyFont="1" applyFill="1" applyBorder="1" applyAlignment="1" applyProtection="1">
      <alignment horizontal="center" vertical="center"/>
      <protection locked="0"/>
    </xf>
    <xf numFmtId="0" fontId="6" fillId="3" borderId="37"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5" fillId="2" borderId="11"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5" xfId="0" applyFont="1" applyFill="1" applyBorder="1" applyAlignment="1">
      <alignment horizontal="center" vertical="center" textRotation="255" wrapText="1"/>
    </xf>
    <xf numFmtId="0" fontId="6" fillId="2" borderId="5" xfId="0" applyFont="1" applyFill="1" applyBorder="1" applyAlignment="1">
      <alignment horizontal="center" vertical="center" textRotation="255"/>
    </xf>
    <xf numFmtId="0" fontId="7" fillId="3" borderId="43" xfId="0" applyFont="1" applyFill="1" applyBorder="1" applyAlignment="1">
      <alignment horizontal="center"/>
    </xf>
    <xf numFmtId="0" fontId="7" fillId="3" borderId="44" xfId="0" applyFont="1" applyFill="1" applyBorder="1" applyAlignment="1">
      <alignment horizontal="center"/>
    </xf>
    <xf numFmtId="0" fontId="7" fillId="3" borderId="45" xfId="0" applyFont="1" applyFill="1" applyBorder="1" applyAlignment="1">
      <alignment horizontal="center"/>
    </xf>
    <xf numFmtId="0" fontId="0" fillId="3" borderId="38"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3" borderId="0" xfId="0" applyFill="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6" fillId="2" borderId="16" xfId="0" applyFont="1" applyFill="1" applyBorder="1" applyAlignment="1">
      <alignment horizontal="left" vertical="distributed" indent="1"/>
    </xf>
    <xf numFmtId="0" fontId="6" fillId="2" borderId="160" xfId="0" applyFont="1" applyFill="1" applyBorder="1" applyAlignment="1">
      <alignment horizontal="left" vertical="distributed" indent="1"/>
    </xf>
    <xf numFmtId="0" fontId="4" fillId="3" borderId="49" xfId="0" applyFont="1" applyFill="1" applyBorder="1" applyAlignment="1" applyProtection="1">
      <alignment horizontal="left" vertical="center" indent="1"/>
      <protection locked="0"/>
    </xf>
    <xf numFmtId="0" fontId="4" fillId="3" borderId="21" xfId="0" applyFont="1" applyFill="1" applyBorder="1" applyAlignment="1" applyProtection="1">
      <alignment horizontal="left" vertical="center" indent="1"/>
      <protection locked="0"/>
    </xf>
    <xf numFmtId="0" fontId="4" fillId="3" borderId="118" xfId="0" applyFont="1" applyFill="1" applyBorder="1" applyAlignment="1" applyProtection="1">
      <alignment horizontal="left" vertical="center" indent="1"/>
      <protection locked="0"/>
    </xf>
    <xf numFmtId="0" fontId="4" fillId="3" borderId="50" xfId="0" applyFont="1" applyFill="1" applyBorder="1" applyAlignment="1" applyProtection="1">
      <alignment horizontal="left" vertical="center" indent="1"/>
      <protection locked="0"/>
    </xf>
    <xf numFmtId="0" fontId="8" fillId="2" borderId="17" xfId="0" applyFont="1" applyFill="1" applyBorder="1" applyAlignment="1">
      <alignment horizontal="left" vertical="center" indent="1"/>
    </xf>
    <xf numFmtId="0" fontId="8" fillId="2" borderId="94" xfId="0" applyFont="1" applyFill="1" applyBorder="1" applyAlignment="1">
      <alignment horizontal="left" vertical="center" indent="1"/>
    </xf>
    <xf numFmtId="0" fontId="6" fillId="2" borderId="13" xfId="0" applyFont="1" applyFill="1" applyBorder="1" applyAlignment="1">
      <alignment horizontal="center" vertical="center"/>
    </xf>
    <xf numFmtId="0" fontId="6" fillId="2" borderId="75" xfId="0" applyFont="1" applyFill="1" applyBorder="1" applyAlignment="1">
      <alignment horizontal="center" vertical="center"/>
    </xf>
    <xf numFmtId="0" fontId="18" fillId="3" borderId="177" xfId="0" applyFont="1" applyFill="1" applyBorder="1" applyAlignment="1" applyProtection="1">
      <alignment horizontal="left" vertical="center" indent="1"/>
      <protection locked="0"/>
    </xf>
    <xf numFmtId="0" fontId="18" fillId="3" borderId="8" xfId="0" applyFont="1" applyFill="1" applyBorder="1" applyAlignment="1" applyProtection="1">
      <alignment horizontal="left" vertical="center" indent="1"/>
      <protection locked="0"/>
    </xf>
    <xf numFmtId="0" fontId="18" fillId="3" borderId="21" xfId="0" applyFont="1" applyFill="1" applyBorder="1" applyAlignment="1" applyProtection="1">
      <alignment horizontal="left" vertical="center" indent="1"/>
      <protection locked="0"/>
    </xf>
    <xf numFmtId="0" fontId="18" fillId="3" borderId="50" xfId="0" applyFont="1" applyFill="1" applyBorder="1" applyAlignment="1" applyProtection="1">
      <alignment horizontal="left" vertical="center" indent="1"/>
      <protection locked="0"/>
    </xf>
    <xf numFmtId="0" fontId="5" fillId="2" borderId="0" xfId="0" applyFont="1" applyFill="1" applyAlignment="1">
      <alignment horizontal="center" vertical="center"/>
    </xf>
    <xf numFmtId="176" fontId="5" fillId="2" borderId="0" xfId="0" applyNumberFormat="1" applyFont="1" applyFill="1" applyAlignment="1">
      <alignment horizontal="center" vertical="center"/>
    </xf>
    <xf numFmtId="0" fontId="5" fillId="2" borderId="0" xfId="0" applyFont="1" applyFill="1" applyAlignment="1">
      <alignment horizontal="center" vertical="center" wrapText="1"/>
    </xf>
    <xf numFmtId="0" fontId="5" fillId="3" borderId="59" xfId="0" applyFont="1" applyFill="1" applyBorder="1" applyAlignment="1">
      <alignment horizontal="center" vertical="center"/>
    </xf>
    <xf numFmtId="0" fontId="5" fillId="3" borderId="57" xfId="0" applyFont="1" applyFill="1" applyBorder="1" applyAlignment="1">
      <alignment horizontal="center" vertical="center"/>
    </xf>
    <xf numFmtId="0" fontId="6" fillId="2" borderId="242" xfId="0" applyFont="1" applyFill="1" applyBorder="1" applyAlignment="1">
      <alignment horizontal="center" vertical="center"/>
    </xf>
    <xf numFmtId="0" fontId="6" fillId="2" borderId="243" xfId="0" applyFont="1" applyFill="1" applyBorder="1" applyAlignment="1">
      <alignment horizontal="center" vertical="center"/>
    </xf>
    <xf numFmtId="0" fontId="6" fillId="2" borderId="244" xfId="0" applyFont="1" applyFill="1" applyBorder="1" applyAlignment="1">
      <alignment horizontal="center" vertical="center"/>
    </xf>
    <xf numFmtId="0" fontId="6" fillId="2" borderId="1" xfId="0" applyFont="1" applyFill="1" applyBorder="1" applyAlignment="1">
      <alignment horizontal="left" vertical="center" indent="1"/>
    </xf>
    <xf numFmtId="0" fontId="6" fillId="2" borderId="10" xfId="0" applyFont="1" applyFill="1" applyBorder="1" applyAlignment="1">
      <alignment horizontal="left" vertical="center" indent="1"/>
    </xf>
    <xf numFmtId="49" fontId="6" fillId="3" borderId="43" xfId="0" applyNumberFormat="1" applyFont="1" applyFill="1" applyBorder="1" applyAlignment="1" applyProtection="1">
      <alignment horizontal="left" vertical="center"/>
      <protection locked="0"/>
    </xf>
    <xf numFmtId="49" fontId="6" fillId="3" borderId="44" xfId="0" applyNumberFormat="1" applyFont="1" applyFill="1" applyBorder="1" applyAlignment="1" applyProtection="1">
      <alignment horizontal="left" vertical="center"/>
      <protection locked="0"/>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49" fontId="6" fillId="3" borderId="45" xfId="0" applyNumberFormat="1" applyFont="1" applyFill="1" applyBorder="1" applyAlignment="1" applyProtection="1">
      <alignment horizontal="left" vertical="center"/>
      <protection locked="0"/>
    </xf>
    <xf numFmtId="0" fontId="5" fillId="2" borderId="0" xfId="0" applyFont="1" applyFill="1" applyAlignment="1">
      <alignment horizontal="left" vertical="center" indent="1"/>
    </xf>
    <xf numFmtId="0" fontId="6" fillId="2" borderId="1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left" indent="1"/>
    </xf>
    <xf numFmtId="0" fontId="6" fillId="2" borderId="2" xfId="0" applyFont="1" applyFill="1" applyBorder="1" applyAlignment="1">
      <alignment horizontal="left" indent="1"/>
    </xf>
    <xf numFmtId="0" fontId="5" fillId="3" borderId="239" xfId="0" applyFont="1" applyFill="1" applyBorder="1" applyAlignment="1">
      <alignment horizontal="center" vertical="center"/>
    </xf>
    <xf numFmtId="0" fontId="5" fillId="3" borderId="240" xfId="0" applyFont="1" applyFill="1" applyBorder="1" applyAlignment="1">
      <alignment horizontal="center" vertical="center"/>
    </xf>
    <xf numFmtId="0" fontId="6" fillId="3" borderId="8" xfId="0" applyFont="1" applyFill="1" applyBorder="1" applyAlignment="1" applyProtection="1">
      <alignment horizontal="left" vertical="center" indent="1"/>
      <protection locked="0"/>
    </xf>
    <xf numFmtId="0" fontId="6" fillId="3" borderId="181" xfId="0" applyFont="1" applyFill="1" applyBorder="1" applyAlignment="1" applyProtection="1">
      <alignment horizontal="left" vertical="center" indent="1"/>
      <protection locked="0"/>
    </xf>
    <xf numFmtId="0" fontId="6" fillId="3" borderId="32" xfId="0" applyFont="1" applyFill="1" applyBorder="1" applyAlignment="1" applyProtection="1">
      <alignment horizontal="left" vertical="center"/>
      <protection locked="0"/>
    </xf>
    <xf numFmtId="0" fontId="6" fillId="3" borderId="11"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6" fillId="3" borderId="33" xfId="0" applyFont="1" applyFill="1" applyBorder="1" applyAlignment="1" applyProtection="1">
      <alignment horizontal="left" vertical="center"/>
      <protection locked="0"/>
    </xf>
    <xf numFmtId="0" fontId="9" fillId="3" borderId="38" xfId="0" applyFont="1" applyFill="1" applyBorder="1" applyAlignment="1">
      <alignment horizontal="center" vertical="top"/>
    </xf>
    <xf numFmtId="0" fontId="9" fillId="3" borderId="39" xfId="0" applyFont="1" applyFill="1" applyBorder="1" applyAlignment="1">
      <alignment horizontal="center" vertical="top"/>
    </xf>
    <xf numFmtId="0" fontId="6" fillId="3" borderId="39" xfId="0" applyFont="1" applyFill="1" applyBorder="1" applyAlignment="1" applyProtection="1">
      <alignment horizontal="left" vertical="center" indent="1"/>
      <protection locked="0"/>
    </xf>
    <xf numFmtId="0" fontId="6" fillId="3" borderId="40" xfId="0" applyFont="1" applyFill="1" applyBorder="1" applyAlignment="1" applyProtection="1">
      <alignment horizontal="left" vertical="center" indent="1"/>
      <protection locked="0"/>
    </xf>
    <xf numFmtId="0" fontId="6" fillId="2" borderId="13" xfId="0" applyFont="1" applyFill="1" applyBorder="1" applyAlignment="1">
      <alignment horizontal="left" vertical="top" indent="1"/>
    </xf>
    <xf numFmtId="0" fontId="6" fillId="2" borderId="75" xfId="0" applyFont="1" applyFill="1" applyBorder="1" applyAlignment="1">
      <alignment horizontal="left" vertical="top" indent="1"/>
    </xf>
    <xf numFmtId="0" fontId="6" fillId="3" borderId="177" xfId="0" quotePrefix="1" applyFont="1" applyFill="1" applyBorder="1" applyAlignment="1" applyProtection="1">
      <alignment horizontal="center" vertical="top"/>
      <protection locked="0"/>
    </xf>
    <xf numFmtId="0" fontId="6" fillId="3" borderId="8" xfId="0" applyFont="1" applyFill="1" applyBorder="1" applyAlignment="1" applyProtection="1">
      <alignment horizontal="center" vertical="top"/>
      <protection locked="0"/>
    </xf>
    <xf numFmtId="0" fontId="5" fillId="3" borderId="39" xfId="0" applyFont="1" applyFill="1" applyBorder="1" applyAlignment="1">
      <alignment horizontal="center" vertical="center"/>
    </xf>
    <xf numFmtId="0" fontId="7" fillId="3" borderId="39" xfId="0" applyFont="1" applyFill="1" applyBorder="1" applyAlignment="1">
      <alignment horizontal="center" vertical="top"/>
    </xf>
    <xf numFmtId="0" fontId="7" fillId="3" borderId="40" xfId="0" applyFont="1" applyFill="1" applyBorder="1" applyAlignment="1">
      <alignment horizontal="center" vertical="top"/>
    </xf>
    <xf numFmtId="0" fontId="6" fillId="3" borderId="47" xfId="0" applyFont="1" applyFill="1" applyBorder="1" applyAlignment="1">
      <alignment horizontal="left" vertical="center"/>
    </xf>
    <xf numFmtId="0" fontId="6" fillId="3" borderId="245" xfId="0" applyFont="1" applyFill="1" applyBorder="1" applyAlignment="1">
      <alignment horizontal="left" vertical="center"/>
    </xf>
    <xf numFmtId="0" fontId="6" fillId="3" borderId="51" xfId="0" applyFont="1" applyFill="1" applyBorder="1" applyAlignment="1" applyProtection="1">
      <alignment horizontal="left" vertical="center" indent="1"/>
      <protection locked="0"/>
    </xf>
    <xf numFmtId="0" fontId="6" fillId="3" borderId="19" xfId="0" applyFont="1" applyFill="1" applyBorder="1" applyAlignment="1" applyProtection="1">
      <alignment horizontal="left" vertical="center" indent="1"/>
      <protection locked="0"/>
    </xf>
    <xf numFmtId="0" fontId="6" fillId="3" borderId="52" xfId="0" applyFont="1" applyFill="1" applyBorder="1" applyAlignment="1" applyProtection="1">
      <alignment horizontal="left" vertical="center" indent="1"/>
      <protection locked="0"/>
    </xf>
    <xf numFmtId="0" fontId="6" fillId="3" borderId="0" xfId="0" applyFont="1" applyFill="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39" xfId="0" applyFont="1" applyFill="1" applyBorder="1" applyAlignment="1">
      <alignment horizontal="center" vertical="center"/>
    </xf>
    <xf numFmtId="0" fontId="8" fillId="3" borderId="47" xfId="0" applyFont="1" applyFill="1" applyBorder="1" applyAlignment="1" applyProtection="1">
      <alignment horizontal="left" vertical="center" indent="1"/>
      <protection locked="0"/>
    </xf>
    <xf numFmtId="0" fontId="8" fillId="3" borderId="48" xfId="0" applyFont="1" applyFill="1" applyBorder="1" applyAlignment="1" applyProtection="1">
      <alignment horizontal="left" vertical="center" indent="1"/>
      <protection locked="0"/>
    </xf>
    <xf numFmtId="0" fontId="6" fillId="2" borderId="9" xfId="0" applyFont="1" applyFill="1" applyBorder="1" applyAlignment="1">
      <alignment horizontal="center" vertical="center"/>
    </xf>
    <xf numFmtId="0" fontId="6" fillId="2" borderId="2" xfId="0" applyFont="1" applyFill="1" applyBorder="1" applyAlignment="1">
      <alignment horizontal="left" vertical="center" indent="1"/>
    </xf>
    <xf numFmtId="0" fontId="6" fillId="2" borderId="3" xfId="0" applyFont="1" applyFill="1" applyBorder="1" applyAlignment="1">
      <alignment horizontal="left" vertical="center" indent="1"/>
    </xf>
    <xf numFmtId="0" fontId="6" fillId="2" borderId="5" xfId="0" applyFont="1" applyFill="1" applyBorder="1" applyAlignment="1">
      <alignment horizontal="left" vertical="center" indent="1"/>
    </xf>
    <xf numFmtId="0" fontId="6" fillId="2" borderId="0" xfId="0" applyFont="1" applyFill="1" applyAlignment="1">
      <alignment horizontal="left" vertical="center" indent="1"/>
    </xf>
    <xf numFmtId="0" fontId="8" fillId="3" borderId="46" xfId="0" applyFont="1" applyFill="1" applyBorder="1" applyAlignment="1" applyProtection="1">
      <alignment horizontal="left" vertical="center" indent="1"/>
      <protection locked="0"/>
    </xf>
    <xf numFmtId="0" fontId="8" fillId="2" borderId="4" xfId="0" applyFont="1" applyFill="1" applyBorder="1" applyAlignment="1">
      <alignment horizontal="left" vertical="center" indent="1"/>
    </xf>
    <xf numFmtId="0" fontId="8" fillId="2" borderId="2" xfId="0" applyFont="1" applyFill="1" applyBorder="1" applyAlignment="1">
      <alignment horizontal="left" vertical="center" indent="1"/>
    </xf>
    <xf numFmtId="0" fontId="15" fillId="3" borderId="51" xfId="0" applyFont="1" applyFill="1" applyBorder="1" applyAlignment="1" applyProtection="1">
      <alignment horizontal="left" vertical="center" indent="1"/>
      <protection locked="0"/>
    </xf>
    <xf numFmtId="0" fontId="15" fillId="3" borderId="19" xfId="0" applyFont="1" applyFill="1" applyBorder="1" applyAlignment="1" applyProtection="1">
      <alignment horizontal="left" vertical="center" indent="1"/>
      <protection locked="0"/>
    </xf>
    <xf numFmtId="0" fontId="15" fillId="3" borderId="52" xfId="0" applyFont="1" applyFill="1" applyBorder="1" applyAlignment="1" applyProtection="1">
      <alignment horizontal="left" vertical="center" indent="1"/>
      <protection locked="0"/>
    </xf>
    <xf numFmtId="0" fontId="6" fillId="2" borderId="126" xfId="0" applyFont="1" applyFill="1" applyBorder="1" applyAlignment="1">
      <alignment horizontal="left" vertical="center" wrapText="1" indent="1"/>
    </xf>
    <xf numFmtId="0" fontId="6" fillId="2" borderId="16" xfId="0" applyFont="1" applyFill="1" applyBorder="1" applyAlignment="1">
      <alignment horizontal="left" vertical="center" indent="1"/>
    </xf>
    <xf numFmtId="0" fontId="6" fillId="2" borderId="20" xfId="0" applyFont="1" applyFill="1" applyBorder="1" applyAlignment="1">
      <alignment horizontal="left" vertical="center" indent="1"/>
    </xf>
    <xf numFmtId="49" fontId="4" fillId="3" borderId="103" xfId="0" applyNumberFormat="1" applyFont="1" applyFill="1" applyBorder="1" applyAlignment="1" applyProtection="1">
      <alignment horizontal="left" vertical="center" indent="1"/>
      <protection locked="0"/>
    </xf>
    <xf numFmtId="49" fontId="4" fillId="3" borderId="104" xfId="0" applyNumberFormat="1" applyFont="1" applyFill="1" applyBorder="1" applyAlignment="1" applyProtection="1">
      <alignment horizontal="left" vertical="center" indent="1"/>
      <protection locked="0"/>
    </xf>
    <xf numFmtId="49" fontId="4" fillId="3" borderId="105" xfId="0" applyNumberFormat="1" applyFont="1" applyFill="1" applyBorder="1" applyAlignment="1" applyProtection="1">
      <alignment horizontal="left" vertical="center" indent="1"/>
      <protection locked="0"/>
    </xf>
    <xf numFmtId="0" fontId="8" fillId="2" borderId="85" xfId="0" applyFont="1" applyFill="1" applyBorder="1" applyAlignment="1">
      <alignment horizontal="left" vertical="center" indent="1"/>
    </xf>
    <xf numFmtId="0" fontId="8" fillId="2" borderId="18" xfId="0" applyFont="1" applyFill="1" applyBorder="1" applyAlignment="1">
      <alignment horizontal="left" vertical="center" indent="1"/>
    </xf>
    <xf numFmtId="0" fontId="39" fillId="3" borderId="62" xfId="0" applyFont="1" applyFill="1" applyBorder="1" applyAlignment="1">
      <alignment horizontal="right" vertical="center"/>
    </xf>
    <xf numFmtId="0" fontId="39" fillId="3" borderId="73" xfId="0" applyFont="1" applyFill="1" applyBorder="1" applyAlignment="1">
      <alignment horizontal="right" vertical="center"/>
    </xf>
    <xf numFmtId="0" fontId="39" fillId="3" borderId="62" xfId="0" applyFont="1" applyFill="1" applyBorder="1" applyAlignment="1">
      <alignment horizontal="center" vertical="center"/>
    </xf>
    <xf numFmtId="0" fontId="39" fillId="3" borderId="73" xfId="0" applyFont="1" applyFill="1" applyBorder="1" applyAlignment="1">
      <alignment horizontal="center" vertical="center"/>
    </xf>
    <xf numFmtId="0" fontId="39" fillId="3" borderId="65" xfId="0" applyFont="1" applyFill="1" applyBorder="1" applyAlignment="1">
      <alignment horizontal="center" vertical="center"/>
    </xf>
    <xf numFmtId="0" fontId="39" fillId="3" borderId="73" xfId="0" applyFont="1" applyFill="1" applyBorder="1" applyAlignment="1">
      <alignment horizontal="left" vertical="center"/>
    </xf>
    <xf numFmtId="0" fontId="39" fillId="3" borderId="65" xfId="0" applyFont="1" applyFill="1" applyBorder="1" applyAlignment="1">
      <alignment horizontal="left" vertical="center"/>
    </xf>
    <xf numFmtId="176" fontId="6" fillId="3" borderId="26" xfId="0" applyNumberFormat="1" applyFont="1" applyFill="1" applyBorder="1" applyAlignment="1" applyProtection="1">
      <alignment horizontal="center" vertical="center"/>
      <protection locked="0"/>
    </xf>
    <xf numFmtId="176" fontId="6" fillId="3" borderId="27" xfId="0" applyNumberFormat="1" applyFont="1" applyFill="1" applyBorder="1" applyAlignment="1" applyProtection="1">
      <alignment horizontal="center" vertical="center"/>
      <protection locked="0"/>
    </xf>
    <xf numFmtId="176" fontId="6" fillId="3" borderId="28" xfId="0" applyNumberFormat="1" applyFont="1" applyFill="1" applyBorder="1" applyAlignment="1" applyProtection="1">
      <alignment horizontal="center" vertical="center"/>
      <protection locked="0"/>
    </xf>
    <xf numFmtId="0" fontId="5" fillId="3" borderId="56" xfId="0" applyFont="1" applyFill="1" applyBorder="1" applyAlignment="1">
      <alignment horizontal="left" vertical="center" wrapText="1"/>
    </xf>
    <xf numFmtId="0" fontId="5" fillId="3" borderId="57" xfId="0" applyFont="1" applyFill="1" applyBorder="1" applyAlignment="1">
      <alignment horizontal="left" vertical="center" wrapText="1"/>
    </xf>
    <xf numFmtId="0" fontId="6" fillId="3" borderId="74" xfId="0" applyFont="1" applyFill="1" applyBorder="1" applyAlignment="1">
      <alignment horizontal="right"/>
    </xf>
    <xf numFmtId="0" fontId="4" fillId="3" borderId="66" xfId="0" applyFont="1" applyFill="1" applyBorder="1" applyAlignment="1">
      <alignment horizontal="center" vertical="center"/>
    </xf>
    <xf numFmtId="0" fontId="4" fillId="3" borderId="67" xfId="0" applyFont="1" applyFill="1" applyBorder="1" applyAlignment="1">
      <alignment horizontal="center" vertical="center"/>
    </xf>
    <xf numFmtId="0" fontId="4" fillId="3" borderId="68" xfId="0" applyFont="1" applyFill="1" applyBorder="1" applyAlignment="1">
      <alignment horizontal="center" vertical="center"/>
    </xf>
    <xf numFmtId="0" fontId="6" fillId="2" borderId="54" xfId="0" applyFont="1" applyFill="1" applyBorder="1" applyAlignment="1">
      <alignment horizontal="center" vertical="center"/>
    </xf>
    <xf numFmtId="0" fontId="9" fillId="3" borderId="55" xfId="0" applyFont="1" applyFill="1" applyBorder="1" applyAlignment="1">
      <alignment horizontal="center" vertical="top"/>
    </xf>
    <xf numFmtId="0" fontId="9" fillId="3" borderId="30" xfId="0" applyFont="1" applyFill="1" applyBorder="1" applyAlignment="1">
      <alignment horizontal="center" vertical="top"/>
    </xf>
    <xf numFmtId="0" fontId="9" fillId="3" borderId="38" xfId="0" applyFont="1" applyFill="1" applyBorder="1" applyAlignment="1">
      <alignment horizontal="center" vertical="center"/>
    </xf>
    <xf numFmtId="0" fontId="9" fillId="3" borderId="39" xfId="0" applyFont="1" applyFill="1" applyBorder="1" applyAlignment="1">
      <alignment horizontal="center" vertical="center"/>
    </xf>
    <xf numFmtId="0" fontId="6" fillId="3" borderId="44" xfId="0" applyFont="1" applyFill="1" applyBorder="1" applyAlignment="1">
      <alignment horizontal="left" vertical="center"/>
    </xf>
    <xf numFmtId="0" fontId="6" fillId="3" borderId="44" xfId="0" applyFont="1" applyFill="1" applyBorder="1" applyAlignment="1">
      <alignment horizontal="right" vertical="center"/>
    </xf>
    <xf numFmtId="0" fontId="6" fillId="3" borderId="241" xfId="0" applyFont="1" applyFill="1" applyBorder="1" applyAlignment="1">
      <alignment horizontal="right" vertical="center"/>
    </xf>
    <xf numFmtId="0" fontId="6" fillId="3" borderId="0" xfId="0" applyFont="1" applyFill="1" applyAlignment="1">
      <alignment horizontal="right" vertical="center" wrapText="1"/>
    </xf>
    <xf numFmtId="0" fontId="7" fillId="7" borderId="86" xfId="0" applyFont="1" applyFill="1" applyBorder="1" applyAlignment="1" applyProtection="1">
      <alignment horizontal="left" vertical="center" wrapText="1"/>
      <protection locked="0"/>
    </xf>
    <xf numFmtId="0" fontId="7" fillId="7" borderId="111" xfId="0" applyFont="1" applyFill="1" applyBorder="1" applyAlignment="1" applyProtection="1">
      <alignment horizontal="left" vertical="center" wrapText="1"/>
      <protection locked="0"/>
    </xf>
    <xf numFmtId="0" fontId="8" fillId="7" borderId="86" xfId="0" applyFont="1" applyFill="1" applyBorder="1" applyAlignment="1">
      <alignment horizontal="left" vertical="center" wrapText="1"/>
    </xf>
    <xf numFmtId="0" fontId="8" fillId="7" borderId="165" xfId="0" applyFont="1" applyFill="1" applyBorder="1" applyAlignment="1">
      <alignment horizontal="left" vertical="center" wrapText="1"/>
    </xf>
    <xf numFmtId="0" fontId="8" fillId="7" borderId="96" xfId="0" applyFont="1" applyFill="1" applyBorder="1" applyAlignment="1">
      <alignment horizontal="left" vertical="center" wrapText="1" indent="1"/>
    </xf>
    <xf numFmtId="0" fontId="8" fillId="7" borderId="135" xfId="0" applyFont="1" applyFill="1" applyBorder="1" applyAlignment="1">
      <alignment horizontal="left" vertical="center" wrapText="1" indent="1"/>
    </xf>
    <xf numFmtId="0" fontId="8" fillId="7" borderId="136" xfId="0" applyFont="1" applyFill="1" applyBorder="1" applyAlignment="1">
      <alignment horizontal="left" vertical="center" wrapText="1" indent="1"/>
    </xf>
    <xf numFmtId="0" fontId="7" fillId="7" borderId="96" xfId="0" applyFont="1" applyFill="1" applyBorder="1" applyAlignment="1" applyProtection="1">
      <alignment horizontal="left" vertical="center" wrapText="1"/>
      <protection locked="0"/>
    </xf>
    <xf numFmtId="0" fontId="7" fillId="7" borderId="135" xfId="0" applyFont="1" applyFill="1" applyBorder="1" applyAlignment="1" applyProtection="1">
      <alignment horizontal="left" vertical="center" wrapText="1"/>
      <protection locked="0"/>
    </xf>
    <xf numFmtId="0" fontId="7" fillId="7" borderId="144" xfId="0" applyFont="1" applyFill="1" applyBorder="1" applyAlignment="1" applyProtection="1">
      <alignment horizontal="left" vertical="center" wrapText="1"/>
      <protection locked="0"/>
    </xf>
    <xf numFmtId="0" fontId="8" fillId="3" borderId="171" xfId="0" applyFont="1" applyFill="1" applyBorder="1" applyAlignment="1">
      <alignment horizontal="left" vertical="center" wrapText="1"/>
    </xf>
    <xf numFmtId="0" fontId="8" fillId="3" borderId="156" xfId="0" applyFont="1" applyFill="1" applyBorder="1" applyAlignment="1">
      <alignment horizontal="left" vertical="center" wrapText="1"/>
    </xf>
    <xf numFmtId="0" fontId="8" fillId="3" borderId="170" xfId="0" applyFont="1" applyFill="1" applyBorder="1" applyAlignment="1">
      <alignment horizontal="left" vertical="center" wrapText="1"/>
    </xf>
    <xf numFmtId="0" fontId="8" fillId="3" borderId="92" xfId="0" applyFont="1" applyFill="1" applyBorder="1" applyAlignment="1">
      <alignment horizontal="left"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29" fillId="2" borderId="2"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99" xfId="0" applyFont="1" applyFill="1" applyBorder="1" applyAlignment="1">
      <alignment horizontal="left" vertical="center" wrapText="1"/>
    </xf>
    <xf numFmtId="0" fontId="29" fillId="2" borderId="7"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153" xfId="0" applyFont="1" applyFill="1" applyBorder="1" applyAlignment="1">
      <alignment horizontal="left" vertical="center" wrapText="1"/>
    </xf>
    <xf numFmtId="0" fontId="8" fillId="3" borderId="98" xfId="0" applyFont="1" applyFill="1" applyBorder="1" applyAlignment="1">
      <alignment horizontal="left" vertical="center" wrapText="1" indent="1"/>
    </xf>
    <xf numFmtId="0" fontId="8" fillId="3" borderId="3" xfId="0" applyFont="1" applyFill="1" applyBorder="1" applyAlignment="1">
      <alignment horizontal="left" vertical="center" wrapText="1" indent="1"/>
    </xf>
    <xf numFmtId="0" fontId="8" fillId="3" borderId="99" xfId="0" applyFont="1" applyFill="1" applyBorder="1" applyAlignment="1">
      <alignment horizontal="left" vertical="center" wrapText="1" indent="1"/>
    </xf>
    <xf numFmtId="0" fontId="8" fillId="3" borderId="146" xfId="0" applyFont="1" applyFill="1" applyBorder="1" applyAlignment="1">
      <alignment horizontal="left" vertical="center" wrapText="1" indent="1"/>
    </xf>
    <xf numFmtId="0" fontId="8" fillId="3" borderId="8" xfId="0" applyFont="1" applyFill="1" applyBorder="1" applyAlignment="1">
      <alignment horizontal="left" vertical="center" wrapText="1" indent="1"/>
    </xf>
    <xf numFmtId="0" fontId="8" fillId="3" borderId="153" xfId="0" applyFont="1" applyFill="1" applyBorder="1" applyAlignment="1">
      <alignment horizontal="left" vertical="center" wrapText="1" indent="1"/>
    </xf>
    <xf numFmtId="0" fontId="6" fillId="3" borderId="98" xfId="0" quotePrefix="1" applyFont="1" applyFill="1" applyBorder="1" applyAlignment="1">
      <alignment horizontal="center" vertical="center"/>
    </xf>
    <xf numFmtId="0" fontId="6" fillId="3" borderId="146" xfId="0" quotePrefix="1" applyFont="1" applyFill="1" applyBorder="1" applyAlignment="1">
      <alignment horizontal="center" vertical="center"/>
    </xf>
    <xf numFmtId="0" fontId="15" fillId="3" borderId="173" xfId="0" applyFont="1" applyFill="1" applyBorder="1" applyAlignment="1" applyProtection="1">
      <alignment horizontal="center" vertical="center"/>
      <protection locked="0"/>
    </xf>
    <xf numFmtId="0" fontId="15" fillId="3" borderId="172" xfId="0" applyFont="1" applyFill="1" applyBorder="1" applyAlignment="1" applyProtection="1">
      <alignment horizontal="center" vertical="center"/>
      <protection locked="0"/>
    </xf>
    <xf numFmtId="0" fontId="8" fillId="3" borderId="99" xfId="0" applyFont="1" applyFill="1" applyBorder="1" applyAlignment="1">
      <alignment horizontal="center" vertical="center"/>
    </xf>
    <xf numFmtId="0" fontId="8" fillId="3" borderId="153" xfId="0" applyFont="1" applyFill="1" applyBorder="1" applyAlignment="1">
      <alignment horizontal="center" vertical="center"/>
    </xf>
    <xf numFmtId="0" fontId="8" fillId="3" borderId="86" xfId="0" applyFont="1" applyFill="1" applyBorder="1" applyAlignment="1">
      <alignment horizontal="left" vertical="center" wrapText="1" indent="1"/>
    </xf>
    <xf numFmtId="0" fontId="7" fillId="3" borderId="86" xfId="0" applyFont="1" applyFill="1" applyBorder="1" applyAlignment="1" applyProtection="1">
      <alignment horizontal="left" vertical="center" wrapText="1"/>
      <protection locked="0"/>
    </xf>
    <xf numFmtId="0" fontId="7" fillId="3" borderId="111" xfId="0" applyFont="1" applyFill="1" applyBorder="1" applyAlignment="1" applyProtection="1">
      <alignment horizontal="left" vertical="center" wrapText="1"/>
      <protection locked="0"/>
    </xf>
    <xf numFmtId="0" fontId="8" fillId="3" borderId="86" xfId="0" applyFont="1" applyFill="1" applyBorder="1" applyAlignment="1">
      <alignment horizontal="left" vertical="center" wrapText="1"/>
    </xf>
    <xf numFmtId="0" fontId="8" fillId="3" borderId="165" xfId="0" applyFont="1" applyFill="1" applyBorder="1" applyAlignment="1">
      <alignment horizontal="left" vertical="center" wrapText="1"/>
    </xf>
    <xf numFmtId="0" fontId="8" fillId="3" borderId="166" xfId="0" applyFont="1" applyFill="1" applyBorder="1" applyAlignment="1">
      <alignment horizontal="left" vertical="center" wrapText="1" indent="1"/>
    </xf>
    <xf numFmtId="0" fontId="7" fillId="3" borderId="166" xfId="0" applyFont="1" applyFill="1" applyBorder="1" applyAlignment="1" applyProtection="1">
      <alignment horizontal="left" vertical="center" wrapText="1"/>
      <protection locked="0"/>
    </xf>
    <xf numFmtId="0" fontId="7" fillId="3" borderId="174" xfId="0" applyFont="1" applyFill="1" applyBorder="1" applyAlignment="1" applyProtection="1">
      <alignment horizontal="left" vertical="center" wrapText="1"/>
      <protection locked="0"/>
    </xf>
    <xf numFmtId="0" fontId="8" fillId="3" borderId="166" xfId="0" applyFont="1" applyFill="1" applyBorder="1" applyAlignment="1">
      <alignment horizontal="left" vertical="center" wrapText="1"/>
    </xf>
    <xf numFmtId="0" fontId="8" fillId="3" borderId="87" xfId="0" applyFont="1" applyFill="1" applyBorder="1" applyAlignment="1">
      <alignment horizontal="left" vertical="center" wrapText="1"/>
    </xf>
    <xf numFmtId="0" fontId="8" fillId="5" borderId="86" xfId="0" applyFont="1" applyFill="1" applyBorder="1" applyAlignment="1">
      <alignment horizontal="left" vertical="center" wrapText="1" indent="1"/>
    </xf>
    <xf numFmtId="0" fontId="7" fillId="5" borderId="86" xfId="0" applyFont="1" applyFill="1" applyBorder="1" applyAlignment="1" applyProtection="1">
      <alignment horizontal="left" vertical="center" wrapText="1"/>
      <protection locked="0"/>
    </xf>
    <xf numFmtId="0" fontId="7" fillId="5" borderId="111" xfId="0" applyFont="1" applyFill="1" applyBorder="1" applyAlignment="1" applyProtection="1">
      <alignment horizontal="left" vertical="center" wrapText="1"/>
      <protection locked="0"/>
    </xf>
    <xf numFmtId="0" fontId="8" fillId="5" borderId="86" xfId="0" applyFont="1" applyFill="1" applyBorder="1" applyAlignment="1">
      <alignment horizontal="left" vertical="center" wrapText="1"/>
    </xf>
    <xf numFmtId="0" fontId="8" fillId="5" borderId="165" xfId="0" applyFont="1" applyFill="1" applyBorder="1" applyAlignment="1">
      <alignment horizontal="left" vertical="center" wrapText="1"/>
    </xf>
    <xf numFmtId="0" fontId="8" fillId="3" borderId="122" xfId="0" applyFont="1" applyFill="1" applyBorder="1" applyAlignment="1">
      <alignment horizontal="left" vertical="center" wrapText="1" indent="1"/>
    </xf>
    <xf numFmtId="0" fontId="7" fillId="3" borderId="122" xfId="0" applyFont="1" applyFill="1" applyBorder="1" applyAlignment="1" applyProtection="1">
      <alignment horizontal="left" vertical="center" wrapText="1"/>
      <protection locked="0"/>
    </xf>
    <xf numFmtId="0" fontId="7" fillId="3" borderId="223" xfId="0" applyFont="1" applyFill="1" applyBorder="1" applyAlignment="1" applyProtection="1">
      <alignment horizontal="left" vertical="center" wrapText="1"/>
      <protection locked="0"/>
    </xf>
    <xf numFmtId="0" fontId="8" fillId="3" borderId="122" xfId="0" applyFont="1" applyFill="1" applyBorder="1" applyAlignment="1">
      <alignment horizontal="left" vertical="center" wrapText="1"/>
    </xf>
    <xf numFmtId="0" fontId="8" fillId="3" borderId="123" xfId="0" applyFont="1" applyFill="1" applyBorder="1" applyAlignment="1">
      <alignment horizontal="left" vertical="center" wrapText="1"/>
    </xf>
    <xf numFmtId="0" fontId="29" fillId="2" borderId="91" xfId="0" applyFont="1" applyFill="1" applyBorder="1" applyAlignment="1">
      <alignment horizontal="left" vertical="center" wrapText="1"/>
    </xf>
    <xf numFmtId="0" fontId="29" fillId="2" borderId="120" xfId="0" applyFont="1" applyFill="1" applyBorder="1" applyAlignment="1">
      <alignment horizontal="left" vertical="center" wrapText="1"/>
    </xf>
    <xf numFmtId="0" fontId="29" fillId="2" borderId="164" xfId="0" applyFont="1" applyFill="1" applyBorder="1" applyAlignment="1">
      <alignment horizontal="left" vertical="center" wrapText="1"/>
    </xf>
    <xf numFmtId="0" fontId="29" fillId="2" borderId="86" xfId="0" applyFont="1" applyFill="1" applyBorder="1" applyAlignment="1">
      <alignment horizontal="left" vertical="center" wrapText="1"/>
    </xf>
    <xf numFmtId="0" fontId="29" fillId="2" borderId="88" xfId="0" applyFont="1" applyFill="1" applyBorder="1" applyAlignment="1">
      <alignment horizontal="left" vertical="center" wrapText="1"/>
    </xf>
    <xf numFmtId="0" fontId="29" fillId="2" borderId="166" xfId="0" applyFont="1" applyFill="1" applyBorder="1" applyAlignment="1">
      <alignment horizontal="left" vertical="center" wrapText="1"/>
    </xf>
    <xf numFmtId="0" fontId="8" fillId="3" borderId="120" xfId="0" applyFont="1" applyFill="1" applyBorder="1" applyAlignment="1">
      <alignment horizontal="left" vertical="center" wrapText="1" indent="1"/>
    </xf>
    <xf numFmtId="0" fontId="7" fillId="3" borderId="120" xfId="0" applyFont="1" applyFill="1" applyBorder="1" applyAlignment="1" applyProtection="1">
      <alignment horizontal="left" vertical="center" wrapText="1"/>
      <protection locked="0"/>
    </xf>
    <xf numFmtId="0" fontId="7" fillId="3" borderId="195" xfId="0" applyFont="1" applyFill="1" applyBorder="1" applyAlignment="1" applyProtection="1">
      <alignment horizontal="left" vertical="center" wrapText="1"/>
      <protection locked="0"/>
    </xf>
    <xf numFmtId="0" fontId="8" fillId="3" borderId="120" xfId="0" applyFont="1" applyFill="1" applyBorder="1" applyAlignment="1">
      <alignment horizontal="left" vertical="center" wrapText="1"/>
    </xf>
    <xf numFmtId="0" fontId="8" fillId="3" borderId="90" xfId="0" applyFont="1" applyFill="1" applyBorder="1" applyAlignment="1">
      <alignment horizontal="left" vertical="center" wrapText="1"/>
    </xf>
    <xf numFmtId="0" fontId="29" fillId="2" borderId="167" xfId="0" applyFont="1" applyFill="1" applyBorder="1" applyAlignment="1">
      <alignment horizontal="left" vertical="center" wrapText="1"/>
    </xf>
    <xf numFmtId="0" fontId="29" fillId="2" borderId="168" xfId="0" applyFont="1" applyFill="1" applyBorder="1" applyAlignment="1">
      <alignment horizontal="left" vertical="center" wrapText="1"/>
    </xf>
    <xf numFmtId="0" fontId="29" fillId="2" borderId="121" xfId="0" applyFont="1" applyFill="1" applyBorder="1" applyAlignment="1">
      <alignment horizontal="left" vertical="center" wrapText="1"/>
    </xf>
    <xf numFmtId="0" fontId="29" fillId="2" borderId="122" xfId="0" applyFont="1" applyFill="1" applyBorder="1" applyAlignment="1">
      <alignment horizontal="left" vertical="center" wrapText="1"/>
    </xf>
    <xf numFmtId="0" fontId="8" fillId="3" borderId="168" xfId="0" applyFont="1" applyFill="1" applyBorder="1" applyAlignment="1">
      <alignment horizontal="left" vertical="center" wrapText="1" indent="1"/>
    </xf>
    <xf numFmtId="0" fontId="7" fillId="3" borderId="168" xfId="0" applyFont="1" applyFill="1" applyBorder="1" applyAlignment="1" applyProtection="1">
      <alignment horizontal="left" vertical="center" wrapText="1"/>
      <protection locked="0"/>
    </xf>
    <xf numFmtId="0" fontId="7" fillId="3" borderId="175" xfId="0" applyFont="1" applyFill="1" applyBorder="1" applyAlignment="1" applyProtection="1">
      <alignment horizontal="left" vertical="center" wrapText="1"/>
      <protection locked="0"/>
    </xf>
    <xf numFmtId="0" fontId="8" fillId="4" borderId="168" xfId="0" applyFont="1" applyFill="1" applyBorder="1" applyAlignment="1">
      <alignment horizontal="left" vertical="center" wrapText="1"/>
    </xf>
    <xf numFmtId="0" fontId="8" fillId="4" borderId="169" xfId="0" applyFont="1" applyFill="1" applyBorder="1" applyAlignment="1">
      <alignment horizontal="left" vertical="center" wrapText="1"/>
    </xf>
    <xf numFmtId="0" fontId="8" fillId="3" borderId="168" xfId="0" applyFont="1" applyFill="1" applyBorder="1" applyAlignment="1">
      <alignment horizontal="left" vertical="center" wrapText="1"/>
    </xf>
    <xf numFmtId="0" fontId="8" fillId="3" borderId="169" xfId="0" applyFont="1" applyFill="1" applyBorder="1" applyAlignment="1">
      <alignment horizontal="left" vertical="center" wrapText="1"/>
    </xf>
    <xf numFmtId="0" fontId="4" fillId="2" borderId="10" xfId="0" applyFont="1" applyFill="1" applyBorder="1" applyAlignment="1">
      <alignment horizontal="left" vertical="center" indent="2"/>
    </xf>
    <xf numFmtId="0" fontId="4" fillId="2" borderId="11" xfId="0" applyFont="1" applyFill="1" applyBorder="1" applyAlignment="1">
      <alignment horizontal="left" vertical="center" indent="2"/>
    </xf>
    <xf numFmtId="0" fontId="4" fillId="2" borderId="0" xfId="0" applyFont="1" applyFill="1" applyAlignment="1">
      <alignment horizontal="left" vertical="center" indent="2"/>
    </xf>
    <xf numFmtId="0" fontId="4" fillId="2" borderId="12" xfId="0" applyFont="1" applyFill="1" applyBorder="1" applyAlignment="1">
      <alignment horizontal="left" vertical="center" indent="2"/>
    </xf>
    <xf numFmtId="0" fontId="7" fillId="3" borderId="108" xfId="0" applyFont="1" applyFill="1" applyBorder="1" applyAlignment="1" applyProtection="1">
      <alignment horizontal="left" vertical="center" wrapText="1"/>
      <protection locked="0"/>
    </xf>
    <xf numFmtId="0" fontId="7" fillId="3" borderId="110" xfId="0" applyFont="1" applyFill="1" applyBorder="1" applyAlignment="1" applyProtection="1">
      <alignment horizontal="left" vertical="center" wrapText="1"/>
      <protection locked="0"/>
    </xf>
    <xf numFmtId="0" fontId="8" fillId="4" borderId="86" xfId="0" applyFont="1" applyFill="1" applyBorder="1" applyAlignment="1">
      <alignment horizontal="left" vertical="center" wrapText="1"/>
    </xf>
    <xf numFmtId="0" fontId="8" fillId="4" borderId="165" xfId="0" applyFont="1" applyFill="1" applyBorder="1" applyAlignment="1">
      <alignment horizontal="left" vertical="center" wrapText="1"/>
    </xf>
    <xf numFmtId="0" fontId="29" fillId="2" borderId="84" xfId="0" applyFont="1" applyFill="1" applyBorder="1" applyAlignment="1">
      <alignment horizontal="left" vertical="center" wrapText="1"/>
    </xf>
    <xf numFmtId="0" fontId="29" fillId="2" borderId="162" xfId="0" applyFont="1" applyFill="1" applyBorder="1" applyAlignment="1">
      <alignment horizontal="left" vertical="center" wrapText="1"/>
    </xf>
    <xf numFmtId="0" fontId="8" fillId="3" borderId="162" xfId="0" applyFont="1" applyFill="1" applyBorder="1" applyAlignment="1">
      <alignment horizontal="left" vertical="center" wrapText="1" indent="1"/>
    </xf>
    <xf numFmtId="0" fontId="7" fillId="3" borderId="179" xfId="0" applyFont="1" applyFill="1" applyBorder="1" applyAlignment="1" applyProtection="1">
      <alignment horizontal="left" vertical="center" wrapText="1"/>
      <protection locked="0"/>
    </xf>
    <xf numFmtId="0" fontId="7" fillId="3" borderId="180" xfId="0" applyFont="1" applyFill="1" applyBorder="1" applyAlignment="1" applyProtection="1">
      <alignment horizontal="left" vertical="center" wrapText="1"/>
      <protection locked="0"/>
    </xf>
    <xf numFmtId="0" fontId="8" fillId="4" borderId="162" xfId="0" applyFont="1" applyFill="1" applyBorder="1" applyAlignment="1">
      <alignment horizontal="left" vertical="center" wrapText="1"/>
    </xf>
    <xf numFmtId="0" fontId="8" fillId="4" borderId="89" xfId="0" applyFont="1" applyFill="1" applyBorder="1" applyAlignment="1">
      <alignment horizontal="left" vertical="center" wrapText="1"/>
    </xf>
    <xf numFmtId="0" fontId="29" fillId="2" borderId="222" xfId="0" applyFont="1" applyFill="1" applyBorder="1" applyAlignment="1">
      <alignment horizontal="left" vertical="center" wrapText="1"/>
    </xf>
    <xf numFmtId="0" fontId="29" fillId="2" borderId="224" xfId="0" applyFont="1" applyFill="1" applyBorder="1" applyAlignment="1">
      <alignment horizontal="left" vertical="center" wrapText="1"/>
    </xf>
    <xf numFmtId="0" fontId="8" fillId="7" borderId="86" xfId="0" applyFont="1" applyFill="1" applyBorder="1" applyAlignment="1">
      <alignment horizontal="left" vertical="center" wrapText="1" indent="1"/>
    </xf>
    <xf numFmtId="0" fontId="7" fillId="3" borderId="162" xfId="0" applyFont="1" applyFill="1" applyBorder="1" applyAlignment="1" applyProtection="1">
      <alignment horizontal="left" vertical="center" wrapText="1"/>
      <protection locked="0"/>
    </xf>
    <xf numFmtId="0" fontId="7" fillId="3" borderId="148" xfId="0" applyFont="1" applyFill="1" applyBorder="1" applyAlignment="1" applyProtection="1">
      <alignment horizontal="left" vertical="center" wrapText="1"/>
      <protection locked="0"/>
    </xf>
    <xf numFmtId="0" fontId="15" fillId="3" borderId="171" xfId="0" applyFont="1" applyFill="1" applyBorder="1" applyAlignment="1">
      <alignment horizontal="left" vertical="center" wrapText="1"/>
    </xf>
    <xf numFmtId="0" fontId="15" fillId="3" borderId="156" xfId="0" applyFont="1" applyFill="1" applyBorder="1" applyAlignment="1">
      <alignment horizontal="left" vertical="center" wrapText="1"/>
    </xf>
    <xf numFmtId="0" fontId="15" fillId="3" borderId="170" xfId="0" applyFont="1" applyFill="1" applyBorder="1" applyAlignment="1">
      <alignment horizontal="left" vertical="center" wrapText="1"/>
    </xf>
    <xf numFmtId="0" fontId="15" fillId="3" borderId="92" xfId="0" applyFont="1" applyFill="1" applyBorder="1" applyAlignment="1">
      <alignment horizontal="left" vertical="center" wrapText="1"/>
    </xf>
    <xf numFmtId="0" fontId="15" fillId="3" borderId="41" xfId="0" applyFont="1" applyFill="1" applyBorder="1" applyAlignment="1" applyProtection="1">
      <alignment horizontal="center" vertical="center"/>
      <protection locked="0"/>
    </xf>
    <xf numFmtId="0" fontId="15" fillId="3" borderId="43" xfId="0" applyFont="1" applyFill="1" applyBorder="1" applyAlignment="1" applyProtection="1">
      <alignment horizontal="center" vertical="center"/>
      <protection locked="0"/>
    </xf>
    <xf numFmtId="0" fontId="5" fillId="3" borderId="122" xfId="0" applyFont="1" applyFill="1" applyBorder="1" applyAlignment="1">
      <alignment horizontal="left" vertical="center" wrapText="1"/>
    </xf>
    <xf numFmtId="0" fontId="5" fillId="3" borderId="123"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29" fillId="2" borderId="0" xfId="0" applyFont="1" applyFill="1" applyAlignment="1">
      <alignment horizontal="left" vertical="center" wrapText="1"/>
    </xf>
    <xf numFmtId="0" fontId="29" fillId="2" borderId="152" xfId="0" applyFont="1" applyFill="1" applyBorder="1" applyAlignment="1">
      <alignment horizontal="left" vertical="center" wrapText="1"/>
    </xf>
    <xf numFmtId="0" fontId="8" fillId="3" borderId="115" xfId="0" applyFont="1" applyFill="1" applyBorder="1" applyAlignment="1">
      <alignment horizontal="left" vertical="center" wrapText="1" indent="1"/>
    </xf>
    <xf numFmtId="0" fontId="8" fillId="3" borderId="101" xfId="0" applyFont="1" applyFill="1" applyBorder="1" applyAlignment="1">
      <alignment horizontal="left" vertical="center" wrapText="1" indent="1"/>
    </xf>
    <xf numFmtId="0" fontId="8" fillId="3" borderId="142" xfId="0" applyFont="1" applyFill="1" applyBorder="1" applyAlignment="1">
      <alignment horizontal="left" vertical="center" wrapText="1" indent="1"/>
    </xf>
    <xf numFmtId="0" fontId="7" fillId="3" borderId="115" xfId="0" applyFont="1" applyFill="1" applyBorder="1" applyAlignment="1" applyProtection="1">
      <alignment horizontal="left" vertical="center" wrapText="1"/>
      <protection locked="0"/>
    </xf>
    <xf numFmtId="0" fontId="7" fillId="3" borderId="101" xfId="0" applyFont="1" applyFill="1" applyBorder="1" applyAlignment="1" applyProtection="1">
      <alignment horizontal="left" vertical="center" wrapText="1"/>
      <protection locked="0"/>
    </xf>
    <xf numFmtId="0" fontId="7" fillId="3" borderId="147" xfId="0" applyFont="1" applyFill="1" applyBorder="1" applyAlignment="1" applyProtection="1">
      <alignment horizontal="left" vertical="center" wrapText="1"/>
      <protection locked="0"/>
    </xf>
    <xf numFmtId="0" fontId="15" fillId="3" borderId="168" xfId="0" applyFont="1" applyFill="1" applyBorder="1" applyAlignment="1">
      <alignment horizontal="left" vertical="center" wrapText="1"/>
    </xf>
    <xf numFmtId="0" fontId="15" fillId="3" borderId="169" xfId="0" applyFont="1" applyFill="1" applyBorder="1" applyAlignment="1">
      <alignment horizontal="left" vertical="center" wrapText="1"/>
    </xf>
    <xf numFmtId="0" fontId="8" fillId="3" borderId="96" xfId="0" applyFont="1" applyFill="1" applyBorder="1" applyAlignment="1">
      <alignment horizontal="left" vertical="center" wrapText="1" indent="1"/>
    </xf>
    <xf numFmtId="0" fontId="8" fillId="3" borderId="135" xfId="0" applyFont="1" applyFill="1" applyBorder="1" applyAlignment="1">
      <alignment horizontal="left" vertical="center" wrapText="1" indent="1"/>
    </xf>
    <xf numFmtId="0" fontId="8" fillId="3" borderId="136" xfId="0" applyFont="1" applyFill="1" applyBorder="1" applyAlignment="1">
      <alignment horizontal="left" vertical="center" wrapText="1" indent="1"/>
    </xf>
    <xf numFmtId="0" fontId="7" fillId="3" borderId="96" xfId="0" applyFont="1" applyFill="1" applyBorder="1" applyAlignment="1" applyProtection="1">
      <alignment horizontal="left" vertical="center" wrapText="1"/>
      <protection locked="0"/>
    </xf>
    <xf numFmtId="0" fontId="7" fillId="3" borderId="135" xfId="0" applyFont="1" applyFill="1" applyBorder="1" applyAlignment="1" applyProtection="1">
      <alignment horizontal="left" vertical="center" wrapText="1"/>
      <protection locked="0"/>
    </xf>
    <xf numFmtId="0" fontId="7" fillId="3" borderId="144" xfId="0" applyFont="1" applyFill="1" applyBorder="1" applyAlignment="1" applyProtection="1">
      <alignment horizontal="left" vertical="center" wrapText="1"/>
      <protection locked="0"/>
    </xf>
    <xf numFmtId="0" fontId="15" fillId="3" borderId="86" xfId="0" applyFont="1" applyFill="1" applyBorder="1" applyAlignment="1">
      <alignment horizontal="left" vertical="center" wrapText="1"/>
    </xf>
    <xf numFmtId="0" fontId="15" fillId="3" borderId="165" xfId="0" applyFont="1" applyFill="1" applyBorder="1" applyAlignment="1">
      <alignment horizontal="left" vertical="center" wrapText="1"/>
    </xf>
    <xf numFmtId="0" fontId="8" fillId="3" borderId="97" xfId="0" applyFont="1" applyFill="1" applyBorder="1" applyAlignment="1">
      <alignment horizontal="left" vertical="center" wrapText="1" indent="1"/>
    </xf>
    <xf numFmtId="0" fontId="8" fillId="3" borderId="21" xfId="0" applyFont="1" applyFill="1" applyBorder="1" applyAlignment="1">
      <alignment horizontal="left" vertical="center" wrapText="1" indent="1"/>
    </xf>
    <xf numFmtId="0" fontId="8" fillId="3" borderId="145" xfId="0" applyFont="1" applyFill="1" applyBorder="1" applyAlignment="1">
      <alignment horizontal="left" vertical="center" wrapText="1" indent="1"/>
    </xf>
    <xf numFmtId="0" fontId="7" fillId="3" borderId="97" xfId="0" applyFont="1" applyFill="1" applyBorder="1" applyAlignment="1" applyProtection="1">
      <alignment horizontal="left" vertical="center" wrapText="1"/>
      <protection locked="0"/>
    </xf>
    <xf numFmtId="0" fontId="7" fillId="3" borderId="21" xfId="0" applyFont="1" applyFill="1" applyBorder="1" applyAlignment="1" applyProtection="1">
      <alignment horizontal="left" vertical="center" wrapText="1"/>
      <protection locked="0"/>
    </xf>
    <xf numFmtId="0" fontId="7" fillId="3" borderId="50" xfId="0" applyFont="1" applyFill="1" applyBorder="1" applyAlignment="1" applyProtection="1">
      <alignment horizontal="left" vertical="center" wrapText="1"/>
      <protection locked="0"/>
    </xf>
    <xf numFmtId="0" fontId="15" fillId="3" borderId="122" xfId="0" applyFont="1" applyFill="1" applyBorder="1" applyAlignment="1">
      <alignment horizontal="left" vertical="center" wrapText="1"/>
    </xf>
    <xf numFmtId="0" fontId="15" fillId="3" borderId="123" xfId="0" applyFont="1" applyFill="1" applyBorder="1" applyAlignment="1">
      <alignment horizontal="left" vertical="center" wrapText="1"/>
    </xf>
    <xf numFmtId="0" fontId="8" fillId="3" borderId="138" xfId="0" applyFont="1" applyFill="1" applyBorder="1" applyAlignment="1">
      <alignment horizontal="left" vertical="center" wrapText="1" indent="1"/>
    </xf>
    <xf numFmtId="0" fontId="8" fillId="3" borderId="118" xfId="0" applyFont="1" applyFill="1" applyBorder="1" applyAlignment="1">
      <alignment horizontal="left" vertical="center" wrapText="1" indent="1"/>
    </xf>
    <xf numFmtId="0" fontId="8" fillId="3" borderId="143" xfId="0" applyFont="1" applyFill="1" applyBorder="1" applyAlignment="1">
      <alignment horizontal="left" vertical="center" wrapText="1" indent="1"/>
    </xf>
    <xf numFmtId="0" fontId="7" fillId="3" borderId="138" xfId="0" applyFont="1" applyFill="1" applyBorder="1" applyAlignment="1" applyProtection="1">
      <alignment horizontal="left" vertical="center" wrapText="1"/>
      <protection locked="0"/>
    </xf>
    <xf numFmtId="0" fontId="7" fillId="3" borderId="118" xfId="0" applyFont="1" applyFill="1" applyBorder="1" applyAlignment="1" applyProtection="1">
      <alignment horizontal="left" vertical="center" wrapText="1"/>
      <protection locked="0"/>
    </xf>
    <xf numFmtId="0" fontId="7" fillId="3" borderId="151" xfId="0" applyFont="1" applyFill="1" applyBorder="1" applyAlignment="1" applyProtection="1">
      <alignment horizontal="left" vertical="center" wrapText="1"/>
      <protection locked="0"/>
    </xf>
    <xf numFmtId="0" fontId="8" fillId="3" borderId="130" xfId="0" applyFont="1" applyFill="1" applyBorder="1" applyAlignment="1">
      <alignment horizontal="left" vertical="center" wrapText="1" indent="1"/>
    </xf>
    <xf numFmtId="0" fontId="8" fillId="3" borderId="19" xfId="0" applyFont="1" applyFill="1" applyBorder="1" applyAlignment="1">
      <alignment horizontal="left" vertical="center" wrapText="1" indent="1"/>
    </xf>
    <xf numFmtId="0" fontId="8" fillId="3" borderId="129" xfId="0" applyFont="1" applyFill="1" applyBorder="1" applyAlignment="1">
      <alignment horizontal="left" vertical="center" wrapText="1" indent="1"/>
    </xf>
    <xf numFmtId="0" fontId="7" fillId="3" borderId="130" xfId="0" applyFont="1" applyFill="1" applyBorder="1" applyAlignment="1" applyProtection="1">
      <alignment horizontal="left" vertical="center" wrapText="1"/>
      <protection locked="0"/>
    </xf>
    <xf numFmtId="0" fontId="7" fillId="3" borderId="19" xfId="0" applyFont="1" applyFill="1" applyBorder="1" applyAlignment="1" applyProtection="1">
      <alignment horizontal="left" vertical="center" wrapText="1"/>
      <protection locked="0"/>
    </xf>
    <xf numFmtId="0" fontId="7" fillId="3" borderId="52" xfId="0" applyFont="1" applyFill="1" applyBorder="1" applyAlignment="1" applyProtection="1">
      <alignment horizontal="left" vertical="center" wrapText="1"/>
      <protection locked="0"/>
    </xf>
    <xf numFmtId="0" fontId="15" fillId="3" borderId="120" xfId="0" applyFont="1" applyFill="1" applyBorder="1" applyAlignment="1">
      <alignment horizontal="left" vertical="center" wrapText="1"/>
    </xf>
    <xf numFmtId="0" fontId="15" fillId="3" borderId="90" xfId="0" applyFont="1" applyFill="1" applyBorder="1" applyAlignment="1">
      <alignment horizontal="left" vertical="center" wrapText="1"/>
    </xf>
    <xf numFmtId="0" fontId="15" fillId="3" borderId="166" xfId="0" applyFont="1" applyFill="1" applyBorder="1" applyAlignment="1">
      <alignment horizontal="left" vertical="center" wrapText="1"/>
    </xf>
    <xf numFmtId="0" fontId="15" fillId="3" borderId="87" xfId="0" applyFont="1" applyFill="1" applyBorder="1" applyAlignment="1">
      <alignment horizontal="left" vertical="center" wrapText="1"/>
    </xf>
    <xf numFmtId="0" fontId="8" fillId="4" borderId="120" xfId="0" applyFont="1" applyFill="1" applyBorder="1" applyAlignment="1">
      <alignment horizontal="left" vertical="center" wrapText="1"/>
    </xf>
    <xf numFmtId="0" fontId="8" fillId="4" borderId="90" xfId="0" applyFont="1" applyFill="1" applyBorder="1" applyAlignment="1">
      <alignment horizontal="left" vertical="center" wrapText="1"/>
    </xf>
    <xf numFmtId="0" fontId="8" fillId="0" borderId="168" xfId="0" applyFont="1" applyBorder="1" applyAlignment="1">
      <alignment horizontal="left" vertical="center" wrapText="1"/>
    </xf>
    <xf numFmtId="0" fontId="8" fillId="0" borderId="169" xfId="0" applyFont="1" applyBorder="1" applyAlignment="1">
      <alignment horizontal="left" vertical="center" wrapText="1"/>
    </xf>
    <xf numFmtId="0" fontId="8" fillId="0" borderId="86" xfId="0" applyFont="1" applyBorder="1" applyAlignment="1">
      <alignment horizontal="left" vertical="center" wrapText="1"/>
    </xf>
    <xf numFmtId="0" fontId="8" fillId="0" borderId="165" xfId="0" applyFont="1" applyBorder="1" applyAlignment="1">
      <alignment horizontal="left" vertical="center" wrapText="1"/>
    </xf>
    <xf numFmtId="0" fontId="15" fillId="3" borderId="96" xfId="0" applyFont="1" applyFill="1" applyBorder="1" applyAlignment="1">
      <alignment horizontal="left" vertical="center" wrapText="1"/>
    </xf>
    <xf numFmtId="0" fontId="15" fillId="3" borderId="135" xfId="0" applyFont="1" applyFill="1" applyBorder="1" applyAlignment="1">
      <alignment horizontal="left" vertical="center" wrapText="1"/>
    </xf>
    <xf numFmtId="0" fontId="15" fillId="3" borderId="161" xfId="0" applyFont="1" applyFill="1" applyBorder="1" applyAlignment="1">
      <alignment horizontal="left" vertical="center" wrapText="1"/>
    </xf>
    <xf numFmtId="0" fontId="15" fillId="3" borderId="97" xfId="0" applyFont="1" applyFill="1" applyBorder="1" applyAlignment="1">
      <alignment horizontal="left" vertical="center" wrapText="1"/>
    </xf>
    <xf numFmtId="0" fontId="15" fillId="3" borderId="21" xfId="0" applyFont="1" applyFill="1" applyBorder="1" applyAlignment="1">
      <alignment horizontal="left" vertical="center" wrapText="1"/>
    </xf>
    <xf numFmtId="0" fontId="15" fillId="3" borderId="126" xfId="0" applyFont="1" applyFill="1" applyBorder="1" applyAlignment="1">
      <alignment horizontal="left" vertical="center" wrapText="1"/>
    </xf>
    <xf numFmtId="0" fontId="12" fillId="2" borderId="10" xfId="0" applyFont="1" applyFill="1" applyBorder="1" applyAlignment="1">
      <alignment horizontal="left" vertical="center" wrapText="1" indent="2"/>
    </xf>
    <xf numFmtId="0" fontId="12" fillId="2" borderId="11" xfId="0" applyFont="1" applyFill="1" applyBorder="1" applyAlignment="1">
      <alignment horizontal="left" vertical="center" wrapText="1" indent="2"/>
    </xf>
    <xf numFmtId="0" fontId="12" fillId="2" borderId="0" xfId="0" applyFont="1" applyFill="1" applyAlignment="1">
      <alignment horizontal="left" vertical="center" wrapText="1" indent="2"/>
    </xf>
    <xf numFmtId="0" fontId="12" fillId="2" borderId="12" xfId="0" applyFont="1" applyFill="1" applyBorder="1" applyAlignment="1">
      <alignment horizontal="left" vertical="center" wrapText="1" indent="2"/>
    </xf>
    <xf numFmtId="0" fontId="7" fillId="3" borderId="109" xfId="0" applyFont="1" applyFill="1" applyBorder="1" applyAlignment="1" applyProtection="1">
      <alignment horizontal="left" vertical="center" wrapText="1"/>
      <protection locked="0"/>
    </xf>
    <xf numFmtId="0" fontId="7" fillId="3" borderId="47" xfId="0" applyFont="1" applyFill="1" applyBorder="1" applyAlignment="1" applyProtection="1">
      <alignment horizontal="left" vertical="center" wrapText="1"/>
      <protection locked="0"/>
    </xf>
    <xf numFmtId="0" fontId="7" fillId="3" borderId="48" xfId="0" applyFont="1" applyFill="1" applyBorder="1" applyAlignment="1" applyProtection="1">
      <alignment horizontal="left" vertical="center" wrapText="1"/>
      <protection locked="0"/>
    </xf>
    <xf numFmtId="0" fontId="15" fillId="4" borderId="130" xfId="0" applyFont="1" applyFill="1" applyBorder="1" applyAlignment="1">
      <alignment horizontal="left" vertical="center" wrapText="1"/>
    </xf>
    <xf numFmtId="0" fontId="15" fillId="4" borderId="19" xfId="0" applyFont="1" applyFill="1" applyBorder="1" applyAlignment="1">
      <alignment horizontal="left" vertical="center" wrapText="1"/>
    </xf>
    <xf numFmtId="0" fontId="15" fillId="4" borderId="85" xfId="0" applyFont="1" applyFill="1" applyBorder="1" applyAlignment="1">
      <alignment horizontal="left" vertical="center" wrapText="1"/>
    </xf>
    <xf numFmtId="0" fontId="7" fillId="3" borderId="113" xfId="0" applyFont="1" applyFill="1" applyBorder="1" applyAlignment="1" applyProtection="1">
      <alignment horizontal="left" vertical="center" wrapText="1"/>
      <protection locked="0"/>
    </xf>
    <xf numFmtId="0" fontId="7" fillId="3" borderId="104" xfId="0" applyFont="1" applyFill="1" applyBorder="1" applyAlignment="1" applyProtection="1">
      <alignment horizontal="left" vertical="center" wrapText="1"/>
      <protection locked="0"/>
    </xf>
    <xf numFmtId="0" fontId="7" fillId="3" borderId="105" xfId="0" applyFont="1" applyFill="1" applyBorder="1" applyAlignment="1" applyProtection="1">
      <alignment horizontal="left" vertical="center" wrapText="1"/>
      <protection locked="0"/>
    </xf>
    <xf numFmtId="0" fontId="15" fillId="4" borderId="120" xfId="0" applyFont="1" applyFill="1" applyBorder="1" applyAlignment="1">
      <alignment horizontal="left" vertical="center" wrapText="1"/>
    </xf>
    <xf numFmtId="0" fontId="15" fillId="4" borderId="90" xfId="0" applyFont="1" applyFill="1" applyBorder="1" applyAlignment="1">
      <alignment horizontal="left" vertical="center" wrapText="1"/>
    </xf>
    <xf numFmtId="0" fontId="15" fillId="4" borderId="86" xfId="0" applyFont="1" applyFill="1" applyBorder="1" applyAlignment="1">
      <alignment horizontal="left" vertical="center" wrapText="1"/>
    </xf>
    <xf numFmtId="0" fontId="15" fillId="4" borderId="165" xfId="0" applyFont="1" applyFill="1" applyBorder="1" applyAlignment="1">
      <alignment horizontal="left" vertical="center" wrapText="1"/>
    </xf>
    <xf numFmtId="0" fontId="15" fillId="4" borderId="166" xfId="0" applyFont="1" applyFill="1" applyBorder="1" applyAlignment="1">
      <alignment horizontal="left" vertical="center" wrapText="1"/>
    </xf>
    <xf numFmtId="0" fontId="15" fillId="4" borderId="87" xfId="0" applyFont="1" applyFill="1" applyBorder="1" applyAlignment="1">
      <alignment horizontal="left" vertical="center" wrapText="1"/>
    </xf>
    <xf numFmtId="0" fontId="8" fillId="0" borderId="122" xfId="0" applyFont="1" applyBorder="1" applyAlignment="1">
      <alignment horizontal="left" vertical="center" wrapText="1"/>
    </xf>
    <xf numFmtId="0" fontId="8" fillId="0" borderId="123" xfId="0" applyFont="1" applyBorder="1" applyAlignment="1">
      <alignment horizontal="left" vertical="center" wrapText="1"/>
    </xf>
    <xf numFmtId="0" fontId="8" fillId="3" borderId="96" xfId="0" applyFont="1" applyFill="1" applyBorder="1" applyAlignment="1">
      <alignment horizontal="left" vertical="center" wrapText="1"/>
    </xf>
    <xf numFmtId="0" fontId="8" fillId="3" borderId="135" xfId="0" applyFont="1" applyFill="1" applyBorder="1" applyAlignment="1">
      <alignment horizontal="left" vertical="center" wrapText="1"/>
    </xf>
    <xf numFmtId="0" fontId="8" fillId="3" borderId="161" xfId="0" applyFont="1" applyFill="1" applyBorder="1" applyAlignment="1">
      <alignment horizontal="left" vertical="center" wrapText="1"/>
    </xf>
    <xf numFmtId="0" fontId="7" fillId="3" borderId="98"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54" xfId="0" applyFont="1" applyFill="1" applyBorder="1" applyAlignment="1" applyProtection="1">
      <alignment horizontal="left" vertical="center" wrapText="1"/>
      <protection locked="0"/>
    </xf>
    <xf numFmtId="0" fontId="7" fillId="3" borderId="139" xfId="0" applyFont="1" applyFill="1" applyBorder="1" applyAlignment="1" applyProtection="1">
      <alignment horizontal="left" vertical="center" wrapText="1"/>
      <protection locked="0"/>
    </xf>
    <xf numFmtId="0" fontId="7" fillId="3" borderId="44" xfId="0" applyFont="1" applyFill="1" applyBorder="1" applyAlignment="1" applyProtection="1">
      <alignment horizontal="left" vertical="center" wrapText="1"/>
      <protection locked="0"/>
    </xf>
    <xf numFmtId="0" fontId="7" fillId="3" borderId="45" xfId="0" applyFont="1" applyFill="1" applyBorder="1" applyAlignment="1" applyProtection="1">
      <alignment horizontal="left" vertical="center" wrapText="1"/>
      <protection locked="0"/>
    </xf>
    <xf numFmtId="0" fontId="39" fillId="3" borderId="56" xfId="0" applyFont="1" applyFill="1" applyBorder="1" applyAlignment="1">
      <alignment horizontal="right" vertical="center"/>
    </xf>
    <xf numFmtId="0" fontId="25" fillId="3" borderId="74" xfId="1" applyFont="1" applyFill="1" applyBorder="1" applyAlignment="1">
      <alignment horizontal="center"/>
    </xf>
    <xf numFmtId="0" fontId="12" fillId="3" borderId="74" xfId="1" applyFont="1" applyFill="1" applyBorder="1" applyAlignment="1">
      <alignment horizontal="center"/>
    </xf>
    <xf numFmtId="0" fontId="18" fillId="3" borderId="0" xfId="1" applyFont="1" applyFill="1" applyAlignment="1">
      <alignment horizontal="center" vertical="center"/>
    </xf>
    <xf numFmtId="0" fontId="13" fillId="3" borderId="0" xfId="1" applyFont="1" applyFill="1" applyAlignment="1">
      <alignment horizontal="left" vertical="center" wrapText="1"/>
    </xf>
    <xf numFmtId="0" fontId="32" fillId="3" borderId="0" xfId="3" applyFont="1" applyFill="1" applyBorder="1" applyAlignment="1" applyProtection="1">
      <alignment horizontal="right" vertical="center"/>
    </xf>
    <xf numFmtId="0" fontId="5" fillId="3" borderId="0" xfId="0" applyFont="1" applyFill="1" applyAlignment="1">
      <alignment horizontal="center" vertical="center"/>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99" xfId="0" applyFont="1" applyFill="1" applyBorder="1" applyAlignment="1">
      <alignment horizontal="center" vertical="center" wrapText="1"/>
    </xf>
    <xf numFmtId="0" fontId="15" fillId="2" borderId="98"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16" xfId="0" applyFont="1" applyFill="1" applyBorder="1" applyAlignment="1">
      <alignment horizontal="center" vertical="center" wrapText="1"/>
    </xf>
    <xf numFmtId="0" fontId="29" fillId="2" borderId="171" xfId="0" applyFont="1" applyFill="1" applyBorder="1" applyAlignment="1">
      <alignment horizontal="center" vertical="center" wrapText="1"/>
    </xf>
    <xf numFmtId="0" fontId="29" fillId="2" borderId="156" xfId="0" applyFont="1" applyFill="1" applyBorder="1" applyAlignment="1">
      <alignment horizontal="center" vertical="center" wrapText="1"/>
    </xf>
    <xf numFmtId="0" fontId="12" fillId="2" borderId="3" xfId="0" applyFont="1" applyFill="1" applyBorder="1" applyAlignment="1">
      <alignment horizontal="left" vertical="center" wrapText="1" indent="2"/>
    </xf>
    <xf numFmtId="0" fontId="7" fillId="2" borderId="2"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2"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7" fillId="2" borderId="5"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6" fillId="3" borderId="0" xfId="0" applyFont="1" applyFill="1" applyAlignment="1">
      <alignment horizontal="right" vertical="center"/>
    </xf>
    <xf numFmtId="0" fontId="5" fillId="3" borderId="0" xfId="0" applyFont="1" applyFill="1" applyAlignment="1">
      <alignment horizontal="left" vertical="center"/>
    </xf>
    <xf numFmtId="0" fontId="5" fillId="3" borderId="0" xfId="0" applyFont="1" applyFill="1" applyAlignment="1">
      <alignment horizontal="left" vertical="top" wrapText="1"/>
    </xf>
    <xf numFmtId="0" fontId="5" fillId="3" borderId="0" xfId="0" applyFont="1" applyFill="1" applyAlignment="1">
      <alignment horizontal="left" vertical="top"/>
    </xf>
    <xf numFmtId="0" fontId="13" fillId="3" borderId="0" xfId="0" applyFont="1" applyFill="1" applyAlignment="1">
      <alignment horizontal="left" vertical="center"/>
    </xf>
    <xf numFmtId="0" fontId="6" fillId="3" borderId="0" xfId="0" applyFont="1" applyFill="1" applyAlignment="1">
      <alignment horizontal="distributed" vertical="center"/>
    </xf>
    <xf numFmtId="0" fontId="7" fillId="3" borderId="0" xfId="0" applyFont="1" applyFill="1" applyAlignment="1">
      <alignment horizontal="center" vertical="center"/>
    </xf>
    <xf numFmtId="0" fontId="12" fillId="3" borderId="0" xfId="0" applyFont="1" applyFill="1" applyAlignment="1">
      <alignment horizontal="left" vertical="center" wrapText="1"/>
    </xf>
    <xf numFmtId="0" fontId="19" fillId="3" borderId="0" xfId="0" applyFont="1" applyFill="1" applyAlignment="1">
      <alignment horizontal="distributed" vertical="center"/>
    </xf>
    <xf numFmtId="0" fontId="12" fillId="3" borderId="0" xfId="0" applyFont="1" applyFill="1" applyAlignment="1">
      <alignment horizontal="left" vertical="center"/>
    </xf>
    <xf numFmtId="0" fontId="13" fillId="3" borderId="0" xfId="0" applyFont="1" applyFill="1" applyAlignment="1">
      <alignment horizontal="center" vertical="center"/>
    </xf>
    <xf numFmtId="0" fontId="4" fillId="3" borderId="0" xfId="0" applyFont="1" applyFill="1" applyAlignment="1">
      <alignment horizontal="left" vertical="center"/>
    </xf>
    <xf numFmtId="0" fontId="18" fillId="3" borderId="0" xfId="0" applyFont="1" applyFill="1" applyAlignment="1">
      <alignment horizontal="left" vertical="center"/>
    </xf>
    <xf numFmtId="176" fontId="18" fillId="3" borderId="22" xfId="0" applyNumberFormat="1" applyFont="1" applyFill="1" applyBorder="1" applyAlignment="1" applyProtection="1">
      <alignment horizontal="center" vertical="center"/>
      <protection locked="0"/>
    </xf>
    <xf numFmtId="176" fontId="18" fillId="3" borderId="37" xfId="0" applyNumberFormat="1" applyFont="1" applyFill="1" applyBorder="1" applyAlignment="1" applyProtection="1">
      <alignment horizontal="center" vertical="center"/>
      <protection locked="0"/>
    </xf>
    <xf numFmtId="176" fontId="18" fillId="3" borderId="23" xfId="0" applyNumberFormat="1" applyFont="1" applyFill="1" applyBorder="1" applyAlignment="1" applyProtection="1">
      <alignment horizontal="center" vertical="center"/>
      <protection locked="0"/>
    </xf>
    <xf numFmtId="0" fontId="18" fillId="3" borderId="0" xfId="0" applyFont="1" applyFill="1" applyAlignment="1">
      <alignment horizontal="center" vertical="center"/>
    </xf>
    <xf numFmtId="0" fontId="18" fillId="3" borderId="42" xfId="0" applyFont="1" applyFill="1" applyBorder="1" applyAlignment="1">
      <alignment horizontal="center" vertical="center"/>
    </xf>
    <xf numFmtId="0" fontId="26" fillId="3" borderId="0" xfId="0" applyFont="1" applyFill="1" applyAlignment="1">
      <alignment horizontal="center" vertical="center"/>
    </xf>
    <xf numFmtId="0" fontId="16" fillId="3" borderId="74" xfId="0" applyFont="1" applyFill="1" applyBorder="1" applyAlignment="1">
      <alignment horizontal="center"/>
    </xf>
    <xf numFmtId="0" fontId="6" fillId="3" borderId="0" xfId="0" applyFont="1" applyFill="1" applyAlignment="1">
      <alignment horizontal="center" vertical="center"/>
    </xf>
    <xf numFmtId="0" fontId="5" fillId="3" borderId="0" xfId="0" applyFont="1" applyFill="1" applyAlignment="1" applyProtection="1">
      <alignment horizontal="left" vertical="center"/>
      <protection locked="0"/>
    </xf>
    <xf numFmtId="0" fontId="5" fillId="3" borderId="42" xfId="0" applyFont="1" applyFill="1" applyBorder="1" applyAlignment="1" applyProtection="1">
      <alignment horizontal="left" vertical="center"/>
      <protection locked="0"/>
    </xf>
    <xf numFmtId="0" fontId="5" fillId="3" borderId="39" xfId="0" applyFont="1" applyFill="1" applyBorder="1" applyAlignment="1" applyProtection="1">
      <alignment horizontal="left" vertical="center"/>
      <protection locked="0"/>
    </xf>
    <xf numFmtId="0" fontId="5" fillId="3" borderId="40" xfId="0" applyFont="1" applyFill="1" applyBorder="1" applyAlignment="1" applyProtection="1">
      <alignment horizontal="left" vertical="center"/>
      <protection locked="0"/>
    </xf>
    <xf numFmtId="0" fontId="5" fillId="3" borderId="44" xfId="0" applyFont="1" applyFill="1" applyBorder="1" applyAlignment="1" applyProtection="1">
      <alignment horizontal="left" vertical="center"/>
      <protection locked="0"/>
    </xf>
    <xf numFmtId="0" fontId="5" fillId="3" borderId="45" xfId="0" applyFont="1" applyFill="1" applyBorder="1" applyAlignment="1" applyProtection="1">
      <alignment horizontal="left" vertical="center"/>
      <protection locked="0"/>
    </xf>
    <xf numFmtId="0" fontId="12" fillId="3" borderId="0" xfId="0" applyFont="1" applyFill="1" applyAlignment="1">
      <alignment horizontal="left" vertical="top" wrapText="1"/>
    </xf>
    <xf numFmtId="0" fontId="12" fillId="3" borderId="0" xfId="0" applyFont="1" applyFill="1" applyAlignment="1">
      <alignment horizontal="left" wrapText="1"/>
    </xf>
    <xf numFmtId="176" fontId="18" fillId="3" borderId="0" xfId="0" applyNumberFormat="1" applyFont="1" applyFill="1" applyAlignment="1">
      <alignment horizontal="left" vertical="center"/>
    </xf>
    <xf numFmtId="0" fontId="6" fillId="2" borderId="5" xfId="0" applyFont="1" applyFill="1" applyBorder="1" applyAlignment="1">
      <alignment horizontal="left" vertical="center" wrapText="1" indent="1"/>
    </xf>
    <xf numFmtId="0" fontId="6" fillId="2" borderId="42" xfId="0" applyFont="1" applyFill="1" applyBorder="1" applyAlignment="1">
      <alignment horizontal="left" vertical="center" indent="1"/>
    </xf>
    <xf numFmtId="0" fontId="7" fillId="2" borderId="0" xfId="0" applyFont="1" applyFill="1" applyAlignment="1">
      <alignment horizontal="right" wrapText="1"/>
    </xf>
    <xf numFmtId="0" fontId="7" fillId="2" borderId="0" xfId="0" applyFont="1" applyFill="1" applyAlignment="1">
      <alignment horizontal="right"/>
    </xf>
    <xf numFmtId="0" fontId="7" fillId="2" borderId="6" xfId="0" applyFont="1" applyFill="1" applyBorder="1" applyAlignment="1">
      <alignment horizontal="right"/>
    </xf>
    <xf numFmtId="0" fontId="6" fillId="2" borderId="228" xfId="0" applyFont="1" applyFill="1" applyBorder="1" applyAlignment="1">
      <alignment horizontal="left" vertical="center" wrapText="1" indent="1"/>
    </xf>
    <xf numFmtId="0" fontId="6" fillId="2" borderId="171" xfId="0" applyFont="1" applyFill="1" applyBorder="1" applyAlignment="1">
      <alignment horizontal="left" vertical="center" wrapText="1" indent="1"/>
    </xf>
    <xf numFmtId="0" fontId="6" fillId="2" borderId="98" xfId="0" applyFont="1" applyFill="1" applyBorder="1" applyAlignment="1">
      <alignment horizontal="left" vertical="center" wrapText="1" indent="1"/>
    </xf>
    <xf numFmtId="0" fontId="6" fillId="2" borderId="222" xfId="0" applyFont="1" applyFill="1" applyBorder="1" applyAlignment="1">
      <alignment horizontal="left" vertical="center" wrapText="1" indent="1"/>
    </xf>
    <xf numFmtId="0" fontId="6" fillId="2" borderId="224" xfId="0" applyFont="1" applyFill="1" applyBorder="1" applyAlignment="1">
      <alignment horizontal="left" vertical="center" wrapText="1" indent="1"/>
    </xf>
    <xf numFmtId="0" fontId="6" fillId="2" borderId="225" xfId="0" applyFont="1" applyFill="1" applyBorder="1" applyAlignment="1">
      <alignment horizontal="left" vertical="center" wrapText="1" indent="1"/>
    </xf>
    <xf numFmtId="0" fontId="7" fillId="2" borderId="5" xfId="0" applyFont="1" applyFill="1" applyBorder="1" applyAlignment="1">
      <alignment horizontal="left"/>
    </xf>
    <xf numFmtId="0" fontId="7" fillId="2" borderId="0" xfId="0" applyFont="1" applyFill="1" applyAlignment="1">
      <alignment horizontal="left"/>
    </xf>
    <xf numFmtId="0" fontId="6" fillId="2" borderId="230" xfId="0" applyFont="1" applyFill="1" applyBorder="1" applyAlignment="1">
      <alignment horizontal="left" vertical="center" wrapText="1" indent="1"/>
    </xf>
    <xf numFmtId="0" fontId="6" fillId="2" borderId="170" xfId="0" applyFont="1" applyFill="1" applyBorder="1" applyAlignment="1">
      <alignment horizontal="left" vertical="center" wrapText="1" indent="1"/>
    </xf>
    <xf numFmtId="0" fontId="6" fillId="2" borderId="146" xfId="0" applyFont="1" applyFill="1" applyBorder="1" applyAlignment="1">
      <alignment horizontal="left" vertical="center" wrapText="1" indent="1"/>
    </xf>
    <xf numFmtId="0" fontId="8" fillId="3" borderId="22" xfId="0" applyFont="1" applyFill="1" applyBorder="1" applyAlignment="1" applyProtection="1">
      <alignment horizontal="center" vertical="center"/>
      <protection locked="0"/>
    </xf>
    <xf numFmtId="0" fontId="8" fillId="3" borderId="37" xfId="0" applyFont="1" applyFill="1" applyBorder="1" applyAlignment="1" applyProtection="1">
      <alignment horizontal="center" vertical="center"/>
      <protection locked="0"/>
    </xf>
    <xf numFmtId="0" fontId="8" fillId="3" borderId="23" xfId="0" applyFont="1" applyFill="1" applyBorder="1" applyAlignment="1" applyProtection="1">
      <alignment horizontal="center" vertical="center"/>
      <protection locked="0"/>
    </xf>
    <xf numFmtId="0" fontId="5" fillId="2" borderId="235" xfId="0" applyFont="1" applyFill="1" applyBorder="1" applyAlignment="1">
      <alignment horizontal="center" vertical="center"/>
    </xf>
    <xf numFmtId="0" fontId="5" fillId="2" borderId="35" xfId="0" applyFont="1" applyFill="1" applyBorder="1" applyAlignment="1">
      <alignment horizontal="center" vertical="center"/>
    </xf>
    <xf numFmtId="0" fontId="5" fillId="3" borderId="38" xfId="0" applyFont="1" applyFill="1" applyBorder="1" applyAlignment="1" applyProtection="1">
      <alignment horizontal="left" vertical="center" indent="1"/>
      <protection locked="0"/>
    </xf>
    <xf numFmtId="0" fontId="5" fillId="3" borderId="39" xfId="0" applyFont="1" applyFill="1" applyBorder="1" applyAlignment="1" applyProtection="1">
      <alignment horizontal="left" vertical="center" indent="1"/>
      <protection locked="0"/>
    </xf>
    <xf numFmtId="0" fontId="5" fillId="3" borderId="40" xfId="0" applyFont="1" applyFill="1" applyBorder="1" applyAlignment="1" applyProtection="1">
      <alignment horizontal="left" vertical="center" indent="1"/>
      <protection locked="0"/>
    </xf>
    <xf numFmtId="0" fontId="6" fillId="3" borderId="41" xfId="0" applyFont="1" applyFill="1" applyBorder="1" applyAlignment="1" applyProtection="1">
      <alignment horizontal="left" vertical="center" indent="1"/>
      <protection locked="0"/>
    </xf>
    <xf numFmtId="0" fontId="6" fillId="3" borderId="0" xfId="0" applyFont="1" applyFill="1" applyAlignment="1" applyProtection="1">
      <alignment horizontal="left" vertical="center" indent="1"/>
      <protection locked="0"/>
    </xf>
    <xf numFmtId="0" fontId="6" fillId="3" borderId="42" xfId="0" applyFont="1" applyFill="1" applyBorder="1" applyAlignment="1" applyProtection="1">
      <alignment horizontal="left" vertical="center" indent="1"/>
      <protection locked="0"/>
    </xf>
    <xf numFmtId="0" fontId="5" fillId="3" borderId="41" xfId="0" applyFont="1" applyFill="1" applyBorder="1" applyAlignment="1" applyProtection="1">
      <alignment horizontal="left" vertical="center" indent="1"/>
      <protection locked="0"/>
    </xf>
    <xf numFmtId="0" fontId="5" fillId="3" borderId="0" xfId="0" applyFont="1" applyFill="1" applyAlignment="1" applyProtection="1">
      <alignment horizontal="left" vertical="center" indent="1"/>
      <protection locked="0"/>
    </xf>
    <xf numFmtId="0" fontId="5" fillId="3" borderId="42" xfId="0" applyFont="1" applyFill="1" applyBorder="1" applyAlignment="1" applyProtection="1">
      <alignment horizontal="left" vertical="center" indent="1"/>
      <protection locked="0"/>
    </xf>
    <xf numFmtId="0" fontId="5" fillId="3" borderId="43" xfId="0" applyFont="1" applyFill="1" applyBorder="1" applyAlignment="1" applyProtection="1">
      <alignment horizontal="left" vertical="center" indent="1"/>
      <protection locked="0"/>
    </xf>
    <xf numFmtId="0" fontId="5" fillId="3" borderId="44" xfId="0" applyFont="1" applyFill="1" applyBorder="1" applyAlignment="1" applyProtection="1">
      <alignment horizontal="left" vertical="center" indent="1"/>
      <protection locked="0"/>
    </xf>
    <xf numFmtId="0" fontId="5" fillId="3" borderId="45" xfId="0" applyFont="1" applyFill="1" applyBorder="1" applyAlignment="1" applyProtection="1">
      <alignment horizontal="left" vertical="center" indent="1"/>
      <protection locked="0"/>
    </xf>
    <xf numFmtId="0" fontId="5" fillId="2" borderId="194" xfId="0" applyFont="1" applyFill="1" applyBorder="1" applyAlignment="1">
      <alignment horizontal="center"/>
    </xf>
    <xf numFmtId="0" fontId="5" fillId="2" borderId="39" xfId="0" applyFont="1" applyFill="1" applyBorder="1" applyAlignment="1">
      <alignment horizontal="center"/>
    </xf>
    <xf numFmtId="0" fontId="5" fillId="2" borderId="6" xfId="0" applyFont="1" applyFill="1" applyBorder="1" applyAlignment="1">
      <alignment horizontal="center" vertical="center"/>
    </xf>
    <xf numFmtId="0" fontId="6" fillId="2" borderId="1" xfId="0" applyFont="1" applyFill="1" applyBorder="1" applyAlignment="1">
      <alignment horizontal="left" vertical="center" wrapText="1" indent="1"/>
    </xf>
    <xf numFmtId="0" fontId="6" fillId="2" borderId="10" xfId="0" applyFont="1" applyFill="1" applyBorder="1" applyAlignment="1">
      <alignment horizontal="left" vertical="center" wrapText="1" indent="1"/>
    </xf>
    <xf numFmtId="0" fontId="6" fillId="2" borderId="14" xfId="0" applyFont="1" applyFill="1" applyBorder="1" applyAlignment="1">
      <alignment horizontal="left" vertical="center" wrapText="1" indent="1"/>
    </xf>
    <xf numFmtId="0" fontId="6" fillId="2" borderId="2" xfId="0" applyFont="1" applyFill="1" applyBorder="1" applyAlignment="1">
      <alignment horizontal="left" vertical="center" wrapText="1" indent="1"/>
    </xf>
    <xf numFmtId="0" fontId="8" fillId="3" borderId="38" xfId="0" applyFont="1" applyFill="1" applyBorder="1" applyAlignment="1" applyProtection="1">
      <alignment horizontal="center" vertical="center"/>
      <protection locked="0"/>
    </xf>
    <xf numFmtId="0" fontId="8" fillId="3" borderId="39" xfId="0" applyFont="1" applyFill="1" applyBorder="1" applyAlignment="1" applyProtection="1">
      <alignment horizontal="center" vertical="center"/>
      <protection locked="0"/>
    </xf>
    <xf numFmtId="0" fontId="8" fillId="3" borderId="40" xfId="0" applyFont="1" applyFill="1" applyBorder="1" applyAlignment="1" applyProtection="1">
      <alignment horizontal="center" vertical="center"/>
      <protection locked="0"/>
    </xf>
    <xf numFmtId="0" fontId="6" fillId="3" borderId="38" xfId="0" applyFont="1" applyFill="1" applyBorder="1" applyAlignment="1" applyProtection="1">
      <alignment horizontal="left" vertical="center"/>
      <protection locked="0"/>
    </xf>
    <xf numFmtId="0" fontId="6" fillId="3" borderId="39" xfId="0" applyFont="1" applyFill="1" applyBorder="1" applyAlignment="1" applyProtection="1">
      <alignment horizontal="left" vertical="center"/>
      <protection locked="0"/>
    </xf>
    <xf numFmtId="0" fontId="6" fillId="3" borderId="40"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center"/>
      <protection locked="0"/>
    </xf>
    <xf numFmtId="0" fontId="6" fillId="3" borderId="43" xfId="0" applyFont="1" applyFill="1" applyBorder="1" applyAlignment="1" applyProtection="1">
      <alignment horizontal="left" vertical="center"/>
      <protection locked="0"/>
    </xf>
    <xf numFmtId="0" fontId="6" fillId="3" borderId="44" xfId="0" applyFont="1" applyFill="1" applyBorder="1" applyAlignment="1" applyProtection="1">
      <alignment horizontal="left" vertical="center"/>
      <protection locked="0"/>
    </xf>
    <xf numFmtId="0" fontId="6" fillId="3" borderId="45" xfId="0" applyFont="1" applyFill="1" applyBorder="1" applyAlignment="1" applyProtection="1">
      <alignment horizontal="left" vertical="center"/>
      <protection locked="0"/>
    </xf>
    <xf numFmtId="0" fontId="6" fillId="0" borderId="22" xfId="0" applyNumberFormat="1" applyFont="1" applyBorder="1" applyAlignment="1" applyProtection="1">
      <alignment horizontal="center" vertical="center"/>
      <protection locked="0"/>
    </xf>
    <xf numFmtId="0" fontId="6" fillId="0" borderId="37" xfId="0" applyNumberFormat="1" applyFont="1" applyBorder="1" applyAlignment="1" applyProtection="1">
      <alignment horizontal="center" vertical="center"/>
      <protection locked="0"/>
    </xf>
    <xf numFmtId="0" fontId="6" fillId="0" borderId="23" xfId="0" applyNumberFormat="1" applyFont="1" applyBorder="1" applyAlignment="1" applyProtection="1">
      <alignment horizontal="center" vertical="center"/>
      <protection locked="0"/>
    </xf>
    <xf numFmtId="0" fontId="5" fillId="2" borderId="10" xfId="0" applyFont="1" applyFill="1" applyBorder="1" applyAlignment="1">
      <alignment horizontal="center" vertical="center"/>
    </xf>
    <xf numFmtId="38" fontId="6" fillId="0" borderId="22" xfId="2" applyFont="1" applyFill="1" applyBorder="1" applyAlignment="1" applyProtection="1">
      <alignment horizontal="center" vertical="center"/>
      <protection locked="0"/>
    </xf>
    <xf numFmtId="38" fontId="6" fillId="0" borderId="37" xfId="2" applyFont="1" applyFill="1" applyBorder="1" applyAlignment="1" applyProtection="1">
      <alignment horizontal="center" vertical="center"/>
      <protection locked="0"/>
    </xf>
    <xf numFmtId="38" fontId="6" fillId="0" borderId="23" xfId="2" applyFont="1" applyFill="1" applyBorder="1" applyAlignment="1" applyProtection="1">
      <alignment horizontal="center" vertical="center"/>
      <protection locked="0"/>
    </xf>
    <xf numFmtId="0" fontId="39" fillId="3" borderId="70" xfId="0" applyFont="1" applyFill="1" applyBorder="1" applyAlignment="1">
      <alignment horizontal="center" vertical="center"/>
    </xf>
    <xf numFmtId="0" fontId="39" fillId="3" borderId="0" xfId="0" applyFont="1" applyFill="1" applyAlignment="1">
      <alignment horizontal="center" vertical="center"/>
    </xf>
    <xf numFmtId="0" fontId="7" fillId="2" borderId="5" xfId="0" applyFont="1" applyFill="1" applyBorder="1" applyAlignment="1">
      <alignment horizontal="left" vertical="top" indent="1"/>
    </xf>
    <xf numFmtId="0" fontId="7" fillId="2" borderId="0" xfId="0" applyFont="1" applyFill="1" applyAlignment="1">
      <alignment horizontal="left" vertical="top" indent="1"/>
    </xf>
    <xf numFmtId="0" fontId="19" fillId="3" borderId="22" xfId="0" applyFont="1" applyFill="1" applyBorder="1" applyAlignment="1" applyProtection="1">
      <alignment horizontal="center" vertical="center"/>
      <protection locked="0"/>
    </xf>
    <xf numFmtId="0" fontId="19" fillId="3" borderId="37" xfId="0" applyFont="1" applyFill="1" applyBorder="1" applyAlignment="1" applyProtection="1">
      <alignment horizontal="center" vertical="center"/>
      <protection locked="0"/>
    </xf>
    <xf numFmtId="0" fontId="19" fillId="3" borderId="23" xfId="0" applyFont="1" applyFill="1" applyBorder="1" applyAlignment="1" applyProtection="1">
      <alignment horizontal="center" vertical="center"/>
      <protection locked="0"/>
    </xf>
    <xf numFmtId="0" fontId="19" fillId="2" borderId="3" xfId="0" applyFont="1" applyFill="1" applyBorder="1" applyAlignment="1">
      <alignment horizontal="left" vertical="center"/>
    </xf>
    <xf numFmtId="0" fontId="19" fillId="2" borderId="54" xfId="0" applyFont="1" applyFill="1" applyBorder="1" applyAlignment="1">
      <alignment horizontal="left" vertical="center"/>
    </xf>
    <xf numFmtId="0" fontId="7" fillId="2" borderId="6" xfId="0" applyFont="1" applyFill="1" applyBorder="1" applyAlignment="1">
      <alignment horizontal="left" vertical="top" indent="1"/>
    </xf>
    <xf numFmtId="0" fontId="6" fillId="3" borderId="86" xfId="0" applyFont="1" applyFill="1" applyBorder="1" applyAlignment="1" applyProtection="1">
      <alignment horizontal="left" vertical="center"/>
      <protection locked="0"/>
    </xf>
    <xf numFmtId="0" fontId="6" fillId="3" borderId="111" xfId="0" applyFont="1" applyFill="1" applyBorder="1" applyAlignment="1" applyProtection="1">
      <alignment horizontal="left" vertical="center"/>
      <protection locked="0"/>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0" xfId="0" applyFont="1" applyFill="1" applyBorder="1" applyAlignment="1">
      <alignment horizontal="left" vertical="center"/>
    </xf>
    <xf numFmtId="0" fontId="35" fillId="2" borderId="91" xfId="0" applyFont="1" applyFill="1" applyBorder="1" applyAlignment="1">
      <alignment horizontal="center" vertical="center" wrapText="1"/>
    </xf>
    <xf numFmtId="0" fontId="35" fillId="2" borderId="88" xfId="0" applyFont="1" applyFill="1" applyBorder="1" applyAlignment="1">
      <alignment horizontal="center" vertical="center" wrapText="1"/>
    </xf>
    <xf numFmtId="0" fontId="36" fillId="2" borderId="120" xfId="0" applyFont="1" applyFill="1" applyBorder="1" applyAlignment="1">
      <alignment horizontal="center" vertical="center"/>
    </xf>
    <xf numFmtId="0" fontId="36" fillId="2" borderId="166" xfId="0" applyFont="1" applyFill="1" applyBorder="1" applyAlignment="1">
      <alignment horizontal="center" vertical="center"/>
    </xf>
    <xf numFmtId="3" fontId="20" fillId="2" borderId="120" xfId="0" applyNumberFormat="1" applyFont="1" applyFill="1" applyBorder="1" applyAlignment="1">
      <alignment horizontal="center" vertical="center"/>
    </xf>
    <xf numFmtId="0" fontId="20" fillId="2" borderId="166" xfId="0" applyFont="1" applyFill="1" applyBorder="1" applyAlignment="1">
      <alignment horizontal="center" vertical="center"/>
    </xf>
    <xf numFmtId="0" fontId="6" fillId="3" borderId="150" xfId="0" applyFont="1" applyFill="1" applyBorder="1" applyAlignment="1" applyProtection="1">
      <alignment horizontal="center" vertical="center"/>
      <protection locked="0"/>
    </xf>
    <xf numFmtId="0" fontId="6" fillId="3" borderId="118" xfId="0" applyFont="1" applyFill="1" applyBorder="1" applyAlignment="1" applyProtection="1">
      <alignment horizontal="center" vertical="center"/>
      <protection locked="0"/>
    </xf>
    <xf numFmtId="0" fontId="6" fillId="3" borderId="100" xfId="0" applyFont="1" applyFill="1" applyBorder="1" applyAlignment="1" applyProtection="1">
      <alignment horizontal="center" vertical="center"/>
      <protection locked="0"/>
    </xf>
    <xf numFmtId="0" fontId="6" fillId="3" borderId="101" xfId="0" applyFont="1" applyFill="1" applyBorder="1" applyAlignment="1" applyProtection="1">
      <alignment horizontal="center" vertical="center"/>
      <protection locked="0"/>
    </xf>
    <xf numFmtId="0" fontId="6" fillId="3" borderId="138" xfId="0" applyFont="1" applyFill="1" applyBorder="1" applyAlignment="1" applyProtection="1">
      <alignment horizontal="center" vertical="center"/>
      <protection locked="0"/>
    </xf>
    <xf numFmtId="0" fontId="6" fillId="3" borderId="143" xfId="0" applyFont="1" applyFill="1" applyBorder="1" applyAlignment="1" applyProtection="1">
      <alignment horizontal="center" vertical="center"/>
      <protection locked="0"/>
    </xf>
    <xf numFmtId="0" fontId="6" fillId="3" borderId="115" xfId="0" applyFont="1" applyFill="1" applyBorder="1" applyAlignment="1" applyProtection="1">
      <alignment horizontal="center" vertical="center"/>
      <protection locked="0"/>
    </xf>
    <xf numFmtId="0" fontId="6" fillId="3" borderId="142" xfId="0" applyFont="1" applyFill="1" applyBorder="1" applyAlignment="1" applyProtection="1">
      <alignment horizontal="center" vertical="center"/>
      <protection locked="0"/>
    </xf>
    <xf numFmtId="0" fontId="6" fillId="3" borderId="140" xfId="0" applyFont="1" applyFill="1" applyBorder="1" applyAlignment="1" applyProtection="1">
      <alignment horizontal="center" vertical="center"/>
      <protection locked="0"/>
    </xf>
    <xf numFmtId="0" fontId="6" fillId="3" borderId="141" xfId="0" applyFont="1" applyFill="1" applyBorder="1" applyAlignment="1" applyProtection="1">
      <alignment horizontal="center" vertical="center"/>
      <protection locked="0"/>
    </xf>
    <xf numFmtId="0" fontId="5" fillId="2" borderId="112" xfId="0" applyFont="1" applyFill="1" applyBorder="1" applyAlignment="1">
      <alignment horizontal="center" vertical="center"/>
    </xf>
    <xf numFmtId="0" fontId="5" fillId="2" borderId="176" xfId="0" applyFont="1" applyFill="1" applyBorder="1" applyAlignment="1">
      <alignment horizontal="center" vertical="center"/>
    </xf>
    <xf numFmtId="0" fontId="5" fillId="2" borderId="120" xfId="0" applyFont="1" applyFill="1" applyBorder="1" applyAlignment="1">
      <alignment horizontal="right" vertical="center" textRotation="255"/>
    </xf>
    <xf numFmtId="0" fontId="5" fillId="2" borderId="112" xfId="0" applyFont="1" applyFill="1" applyBorder="1" applyAlignment="1">
      <alignment horizontal="right" vertical="center" textRotation="255"/>
    </xf>
    <xf numFmtId="0" fontId="5" fillId="2" borderId="13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85"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99" xfId="0" applyFont="1" applyFill="1" applyBorder="1" applyAlignment="1">
      <alignment horizontal="center" vertical="center"/>
    </xf>
    <xf numFmtId="0" fontId="5" fillId="2" borderId="127"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137" xfId="0" applyFont="1" applyFill="1" applyBorder="1" applyAlignment="1">
      <alignment horizontal="center" vertical="center"/>
    </xf>
    <xf numFmtId="0" fontId="5" fillId="2" borderId="98" xfId="0" applyFont="1" applyFill="1" applyBorder="1" applyAlignment="1">
      <alignment horizontal="center"/>
    </xf>
    <xf numFmtId="0" fontId="5" fillId="2" borderId="3" xfId="0" applyFont="1" applyFill="1" applyBorder="1" applyAlignment="1">
      <alignment horizontal="center"/>
    </xf>
    <xf numFmtId="0" fontId="8" fillId="2" borderId="139" xfId="0" applyFont="1" applyFill="1" applyBorder="1" applyAlignment="1">
      <alignment horizontal="center" vertical="center"/>
    </xf>
    <xf numFmtId="0" fontId="8" fillId="2" borderId="44" xfId="0" applyFont="1" applyFill="1" applyBorder="1" applyAlignment="1">
      <alignment horizontal="center" vertical="center"/>
    </xf>
    <xf numFmtId="0" fontId="5" fillId="2" borderId="98"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99" xfId="0" applyFont="1" applyFill="1" applyBorder="1" applyAlignment="1">
      <alignment horizontal="center" vertical="center" wrapText="1"/>
    </xf>
    <xf numFmtId="0" fontId="5" fillId="2" borderId="139"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137" xfId="0" applyFont="1" applyFill="1" applyBorder="1" applyAlignment="1">
      <alignment horizontal="center" vertical="center" wrapText="1"/>
    </xf>
    <xf numFmtId="0" fontId="6" fillId="3" borderId="0" xfId="0" applyFont="1" applyFill="1" applyAlignment="1">
      <alignment horizontal="right" wrapText="1"/>
    </xf>
    <xf numFmtId="0" fontId="6" fillId="3" borderId="42" xfId="0" applyFont="1" applyFill="1" applyBorder="1" applyAlignment="1">
      <alignment horizontal="right" wrapText="1"/>
    </xf>
    <xf numFmtId="0" fontId="6" fillId="3" borderId="0" xfId="0" applyFont="1" applyFill="1" applyAlignment="1">
      <alignment horizontal="center" wrapText="1"/>
    </xf>
    <xf numFmtId="0" fontId="6" fillId="3" borderId="0" xfId="0" applyFont="1" applyFill="1" applyAlignment="1">
      <alignment horizontal="center"/>
    </xf>
    <xf numFmtId="0" fontId="6" fillId="3" borderId="42" xfId="0" applyFont="1" applyFill="1" applyBorder="1" applyAlignment="1">
      <alignment horizontal="center"/>
    </xf>
    <xf numFmtId="0" fontId="5" fillId="3" borderId="22" xfId="0" applyFont="1" applyFill="1" applyBorder="1" applyAlignment="1" applyProtection="1">
      <alignment horizontal="left"/>
      <protection locked="0"/>
    </xf>
    <xf numFmtId="0" fontId="5" fillId="3" borderId="37" xfId="0" applyFont="1" applyFill="1" applyBorder="1" applyAlignment="1" applyProtection="1">
      <alignment horizontal="left"/>
      <protection locked="0"/>
    </xf>
    <xf numFmtId="0" fontId="5" fillId="3" borderId="23" xfId="0" applyFont="1" applyFill="1" applyBorder="1" applyAlignment="1" applyProtection="1">
      <alignment horizontal="left"/>
      <protection locked="0"/>
    </xf>
    <xf numFmtId="0" fontId="5" fillId="3" borderId="22" xfId="0" applyFont="1" applyFill="1" applyBorder="1" applyAlignment="1" applyProtection="1">
      <alignment horizontal="left" wrapText="1"/>
      <protection locked="0"/>
    </xf>
    <xf numFmtId="0" fontId="5" fillId="3" borderId="37" xfId="0" applyFont="1" applyFill="1" applyBorder="1" applyAlignment="1" applyProtection="1">
      <alignment horizontal="left" wrapText="1"/>
      <protection locked="0"/>
    </xf>
    <xf numFmtId="0" fontId="5" fillId="3" borderId="23" xfId="0" applyFont="1" applyFill="1" applyBorder="1" applyAlignment="1" applyProtection="1">
      <alignment horizontal="left" wrapText="1"/>
      <protection locked="0"/>
    </xf>
    <xf numFmtId="0" fontId="6" fillId="3" borderId="224" xfId="0" applyFont="1" applyFill="1" applyBorder="1" applyAlignment="1" applyProtection="1">
      <alignment horizontal="left" vertical="center"/>
      <protection locked="0"/>
    </xf>
    <xf numFmtId="0" fontId="6" fillId="3" borderId="234" xfId="0" applyFont="1" applyFill="1" applyBorder="1" applyAlignment="1" applyProtection="1">
      <alignment horizontal="left" vertical="center"/>
      <protection locked="0"/>
    </xf>
    <xf numFmtId="0" fontId="6" fillId="3" borderId="96" xfId="0" applyFont="1" applyFill="1" applyBorder="1" applyAlignment="1" applyProtection="1">
      <alignment horizontal="left" vertical="center"/>
      <protection locked="0"/>
    </xf>
    <xf numFmtId="0" fontId="6" fillId="3" borderId="135" xfId="0" applyFont="1" applyFill="1" applyBorder="1" applyAlignment="1" applyProtection="1">
      <alignment horizontal="left" vertical="center"/>
      <protection locked="0"/>
    </xf>
    <xf numFmtId="0" fontId="6" fillId="3" borderId="144" xfId="0" applyFont="1" applyFill="1" applyBorder="1" applyAlignment="1" applyProtection="1">
      <alignment horizontal="left" vertical="center"/>
      <protection locked="0"/>
    </xf>
    <xf numFmtId="0" fontId="7" fillId="3" borderId="0" xfId="0" applyFont="1" applyFill="1" applyAlignment="1">
      <alignment horizontal="left" vertical="center" wrapText="1"/>
    </xf>
    <xf numFmtId="0" fontId="6" fillId="3" borderId="112" xfId="0" applyFont="1" applyFill="1" applyBorder="1" applyAlignment="1" applyProtection="1">
      <alignment horizontal="left" vertical="center"/>
      <protection locked="0"/>
    </xf>
    <xf numFmtId="0" fontId="6" fillId="3" borderId="114" xfId="0" applyFont="1" applyFill="1" applyBorder="1" applyAlignment="1" applyProtection="1">
      <alignment horizontal="left" vertical="center"/>
      <protection locked="0"/>
    </xf>
    <xf numFmtId="0" fontId="6" fillId="3" borderId="139" xfId="0" applyFont="1" applyFill="1" applyBorder="1" applyAlignment="1" applyProtection="1">
      <alignment horizontal="center" vertical="center"/>
      <protection locked="0"/>
    </xf>
    <xf numFmtId="0" fontId="6" fillId="3" borderId="137" xfId="0" applyFont="1" applyFill="1" applyBorder="1" applyAlignment="1" applyProtection="1">
      <alignment horizontal="center" vertical="center"/>
      <protection locked="0"/>
    </xf>
    <xf numFmtId="0" fontId="39" fillId="3" borderId="0" xfId="0" applyFont="1" applyFill="1" applyAlignment="1">
      <alignment horizontal="right" vertical="center"/>
    </xf>
    <xf numFmtId="0" fontId="5" fillId="3" borderId="0" xfId="0" applyFont="1" applyFill="1" applyAlignment="1">
      <alignment horizontal="distributed" vertical="center"/>
    </xf>
    <xf numFmtId="0" fontId="10" fillId="3" borderId="0" xfId="0" applyFont="1" applyFill="1" applyAlignment="1">
      <alignment horizontal="left" vertical="center" wrapText="1"/>
    </xf>
    <xf numFmtId="0" fontId="18" fillId="3" borderId="0" xfId="0" applyFont="1" applyFill="1" applyAlignment="1">
      <alignment horizontal="left" vertical="center" wrapText="1"/>
    </xf>
    <xf numFmtId="0" fontId="18" fillId="3" borderId="0" xfId="0" applyFont="1" applyFill="1" applyAlignment="1">
      <alignment horizontal="distributed" vertical="center"/>
    </xf>
    <xf numFmtId="0" fontId="27" fillId="3" borderId="0" xfId="0" applyFont="1" applyFill="1">
      <alignment vertical="center"/>
    </xf>
    <xf numFmtId="176" fontId="18" fillId="3" borderId="0" xfId="0" applyNumberFormat="1" applyFont="1" applyFill="1" applyAlignment="1">
      <alignment horizontal="left" vertical="center" indent="2"/>
    </xf>
    <xf numFmtId="176" fontId="18" fillId="3" borderId="0" xfId="0" applyNumberFormat="1" applyFont="1" applyFill="1" applyAlignment="1">
      <alignment horizontal="left" vertical="center" indent="1"/>
    </xf>
    <xf numFmtId="176" fontId="18" fillId="3" borderId="0" xfId="0" applyNumberFormat="1" applyFont="1" applyFill="1" applyAlignment="1">
      <alignment horizontal="left" vertical="center" indent="3"/>
    </xf>
    <xf numFmtId="0" fontId="10" fillId="3" borderId="0" xfId="0" applyFont="1" applyFill="1" applyAlignment="1">
      <alignment horizontal="left" vertical="center"/>
    </xf>
    <xf numFmtId="0" fontId="18" fillId="3" borderId="0" xfId="0" quotePrefix="1" applyFont="1" applyFill="1" applyAlignment="1">
      <alignment horizontal="left" vertical="center" wrapText="1"/>
    </xf>
    <xf numFmtId="0" fontId="39" fillId="3" borderId="74" xfId="0" applyFont="1" applyFill="1" applyBorder="1" applyAlignment="1">
      <alignment horizontal="right" vertical="top"/>
    </xf>
    <xf numFmtId="176" fontId="6" fillId="3" borderId="113" xfId="0" applyNumberFormat="1" applyFont="1" applyFill="1" applyBorder="1" applyAlignment="1" applyProtection="1">
      <alignment horizontal="left" vertical="center" wrapText="1"/>
      <protection locked="0"/>
    </xf>
    <xf numFmtId="176" fontId="6" fillId="3" borderId="104" xfId="0" applyNumberFormat="1" applyFont="1" applyFill="1" applyBorder="1" applyAlignment="1" applyProtection="1">
      <alignment horizontal="left" vertical="center" wrapText="1"/>
      <protection locked="0"/>
    </xf>
    <xf numFmtId="176" fontId="6" fillId="3" borderId="105" xfId="0" applyNumberFormat="1" applyFont="1" applyFill="1" applyBorder="1" applyAlignment="1" applyProtection="1">
      <alignment horizontal="left" vertical="center" wrapText="1"/>
      <protection locked="0"/>
    </xf>
    <xf numFmtId="0" fontId="8" fillId="3" borderId="0" xfId="0" applyFont="1" applyFill="1" applyAlignment="1">
      <alignment horizontal="left" vertical="top" wrapText="1"/>
    </xf>
    <xf numFmtId="0" fontId="8" fillId="3" borderId="0" xfId="0" applyFont="1" applyFill="1" applyAlignment="1">
      <alignment horizontal="left" vertical="top"/>
    </xf>
    <xf numFmtId="176" fontId="6" fillId="3" borderId="96" xfId="0" applyNumberFormat="1" applyFont="1" applyFill="1" applyBorder="1" applyAlignment="1" applyProtection="1">
      <alignment horizontal="left" vertical="center" wrapText="1"/>
      <protection locked="0"/>
    </xf>
    <xf numFmtId="176" fontId="6" fillId="3" borderId="135" xfId="0" applyNumberFormat="1" applyFont="1" applyFill="1" applyBorder="1" applyAlignment="1" applyProtection="1">
      <alignment horizontal="left" vertical="center" wrapText="1"/>
      <protection locked="0"/>
    </xf>
    <xf numFmtId="176" fontId="6" fillId="3" borderId="144" xfId="0" applyNumberFormat="1" applyFont="1" applyFill="1" applyBorder="1" applyAlignment="1" applyProtection="1">
      <alignment horizontal="left" vertical="center" wrapText="1"/>
      <protection locked="0"/>
    </xf>
    <xf numFmtId="0" fontId="5" fillId="3" borderId="134" xfId="0" applyFont="1" applyFill="1" applyBorder="1" applyAlignment="1" applyProtection="1">
      <alignment horizontal="center" vertical="center" wrapText="1"/>
      <protection locked="0"/>
    </xf>
    <xf numFmtId="0" fontId="5" fillId="3" borderId="135" xfId="0" applyFont="1" applyFill="1" applyBorder="1" applyAlignment="1" applyProtection="1">
      <alignment horizontal="center" vertical="center" wrapText="1"/>
      <protection locked="0"/>
    </xf>
    <xf numFmtId="0" fontId="5" fillId="3" borderId="136" xfId="0" applyFont="1" applyFill="1" applyBorder="1" applyAlignment="1" applyProtection="1">
      <alignment horizontal="center" vertical="center" wrapText="1"/>
      <protection locked="0"/>
    </xf>
    <xf numFmtId="0" fontId="5" fillId="3" borderId="96" xfId="0" applyFont="1" applyFill="1" applyBorder="1" applyAlignment="1" applyProtection="1">
      <alignment horizontal="center" vertical="center" wrapText="1"/>
      <protection locked="0"/>
    </xf>
    <xf numFmtId="176" fontId="6" fillId="3" borderId="96" xfId="0" applyNumberFormat="1" applyFont="1" applyFill="1" applyBorder="1" applyAlignment="1" applyProtection="1">
      <alignment horizontal="center" vertical="center"/>
      <protection locked="0"/>
    </xf>
    <xf numFmtId="176" fontId="6" fillId="3" borderId="135" xfId="0" applyNumberFormat="1" applyFont="1" applyFill="1" applyBorder="1" applyAlignment="1" applyProtection="1">
      <alignment horizontal="center" vertical="center"/>
      <protection locked="0"/>
    </xf>
    <xf numFmtId="0" fontId="5" fillId="3" borderId="103" xfId="0" applyFont="1" applyFill="1" applyBorder="1" applyAlignment="1" applyProtection="1">
      <alignment horizontal="center" vertical="center" wrapText="1"/>
      <protection locked="0"/>
    </xf>
    <xf numFmtId="0" fontId="5" fillId="3" borderId="104" xfId="0" applyFont="1" applyFill="1" applyBorder="1" applyAlignment="1" applyProtection="1">
      <alignment horizontal="center" vertical="center" wrapText="1"/>
      <protection locked="0"/>
    </xf>
    <xf numFmtId="0" fontId="5" fillId="3" borderId="132" xfId="0" applyFont="1" applyFill="1" applyBorder="1" applyAlignment="1" applyProtection="1">
      <alignment horizontal="center" vertical="center" wrapText="1"/>
      <protection locked="0"/>
    </xf>
    <xf numFmtId="0" fontId="5" fillId="3" borderId="113" xfId="0" applyFont="1" applyFill="1" applyBorder="1" applyAlignment="1" applyProtection="1">
      <alignment horizontal="center" vertical="center" wrapText="1"/>
      <protection locked="0"/>
    </xf>
    <xf numFmtId="176" fontId="6" fillId="3" borderId="113" xfId="0" applyNumberFormat="1" applyFont="1" applyFill="1" applyBorder="1" applyAlignment="1" applyProtection="1">
      <alignment horizontal="center" vertical="center"/>
      <protection locked="0"/>
    </xf>
    <xf numFmtId="176" fontId="6" fillId="3" borderId="104" xfId="0" applyNumberFormat="1" applyFont="1" applyFill="1" applyBorder="1" applyAlignment="1" applyProtection="1">
      <alignment horizontal="center" vertical="center"/>
      <protection locked="0"/>
    </xf>
    <xf numFmtId="0" fontId="5" fillId="3" borderId="264" xfId="0" applyFont="1" applyFill="1" applyBorder="1" applyAlignment="1" applyProtection="1">
      <alignment horizontal="center" vertical="center" wrapText="1"/>
      <protection locked="0"/>
    </xf>
    <xf numFmtId="0" fontId="5" fillId="3" borderId="86" xfId="0" applyFont="1" applyFill="1" applyBorder="1" applyAlignment="1" applyProtection="1">
      <alignment horizontal="center" vertical="center" wrapText="1"/>
      <protection locked="0"/>
    </xf>
    <xf numFmtId="176" fontId="6" fillId="3" borderId="86" xfId="0" applyNumberFormat="1" applyFont="1" applyFill="1" applyBorder="1" applyAlignment="1" applyProtection="1">
      <alignment horizontal="center" vertical="center"/>
      <protection locked="0"/>
    </xf>
    <xf numFmtId="0" fontId="6" fillId="3" borderId="86" xfId="0" applyFont="1" applyFill="1" applyBorder="1" applyAlignment="1" applyProtection="1">
      <alignment horizontal="left" vertical="center" wrapText="1"/>
      <protection locked="0"/>
    </xf>
    <xf numFmtId="0" fontId="6" fillId="3" borderId="111" xfId="0" applyFont="1" applyFill="1" applyBorder="1" applyAlignment="1" applyProtection="1">
      <alignment horizontal="left" vertical="center" wrapText="1"/>
      <protection locked="0"/>
    </xf>
    <xf numFmtId="0" fontId="5" fillId="3" borderId="150" xfId="0" applyFont="1" applyFill="1" applyBorder="1" applyAlignment="1" applyProtection="1">
      <alignment horizontal="center" vertical="center" wrapText="1"/>
      <protection locked="0"/>
    </xf>
    <xf numFmtId="0" fontId="5" fillId="3" borderId="118" xfId="0" applyFont="1" applyFill="1" applyBorder="1" applyAlignment="1" applyProtection="1">
      <alignment horizontal="center" vertical="center" wrapText="1"/>
      <protection locked="0"/>
    </xf>
    <xf numFmtId="0" fontId="5" fillId="3" borderId="143" xfId="0" applyFont="1" applyFill="1" applyBorder="1" applyAlignment="1" applyProtection="1">
      <alignment horizontal="center" vertical="center" wrapText="1"/>
      <protection locked="0"/>
    </xf>
    <xf numFmtId="0" fontId="5" fillId="3" borderId="138" xfId="0" applyFont="1" applyFill="1" applyBorder="1" applyAlignment="1" applyProtection="1">
      <alignment horizontal="center" vertical="center" wrapText="1"/>
      <protection locked="0"/>
    </xf>
    <xf numFmtId="176" fontId="6" fillId="3" borderId="138" xfId="0" applyNumberFormat="1" applyFont="1" applyFill="1" applyBorder="1" applyAlignment="1" applyProtection="1">
      <alignment horizontal="center" vertical="center"/>
      <protection locked="0"/>
    </xf>
    <xf numFmtId="176" fontId="6" fillId="3" borderId="118" xfId="0" applyNumberFormat="1" applyFont="1" applyFill="1" applyBorder="1" applyAlignment="1" applyProtection="1">
      <alignment horizontal="center" vertical="center"/>
      <protection locked="0"/>
    </xf>
    <xf numFmtId="176" fontId="6" fillId="3" borderId="138" xfId="0" applyNumberFormat="1" applyFont="1" applyFill="1" applyBorder="1" applyAlignment="1" applyProtection="1">
      <alignment horizontal="left" vertical="center" wrapText="1"/>
      <protection locked="0"/>
    </xf>
    <xf numFmtId="176" fontId="6" fillId="3" borderId="118" xfId="0" applyNumberFormat="1" applyFont="1" applyFill="1" applyBorder="1" applyAlignment="1" applyProtection="1">
      <alignment horizontal="left" vertical="center" wrapText="1"/>
      <protection locked="0"/>
    </xf>
    <xf numFmtId="176" fontId="6" fillId="3" borderId="151" xfId="0" applyNumberFormat="1" applyFont="1" applyFill="1" applyBorder="1" applyAlignment="1" applyProtection="1">
      <alignment horizontal="left" vertical="center" wrapText="1"/>
      <protection locked="0"/>
    </xf>
    <xf numFmtId="0" fontId="5" fillId="3" borderId="260" xfId="0" applyFont="1" applyFill="1" applyBorder="1" applyAlignment="1" applyProtection="1">
      <alignment horizontal="center" vertical="center" wrapText="1"/>
      <protection locked="0"/>
    </xf>
    <xf numFmtId="0" fontId="5" fillId="3" borderId="261" xfId="0" applyFont="1" applyFill="1" applyBorder="1" applyAlignment="1" applyProtection="1">
      <alignment horizontal="center" vertical="center" wrapText="1"/>
      <protection locked="0"/>
    </xf>
    <xf numFmtId="0" fontId="5" fillId="3" borderId="263" xfId="0" applyFont="1" applyFill="1" applyBorder="1" applyAlignment="1" applyProtection="1">
      <alignment horizontal="center" vertical="center" wrapText="1"/>
      <protection locked="0"/>
    </xf>
    <xf numFmtId="0" fontId="5" fillId="3" borderId="168" xfId="0" applyFont="1" applyFill="1" applyBorder="1" applyAlignment="1" applyProtection="1">
      <alignment horizontal="center" vertical="center" wrapText="1"/>
      <protection locked="0"/>
    </xf>
    <xf numFmtId="176" fontId="6" fillId="3" borderId="261" xfId="0" applyNumberFormat="1" applyFont="1" applyFill="1" applyBorder="1" applyAlignment="1" applyProtection="1">
      <alignment horizontal="center" vertical="center"/>
      <protection locked="0"/>
    </xf>
    <xf numFmtId="176" fontId="6" fillId="3" borderId="168" xfId="0" applyNumberFormat="1" applyFont="1" applyFill="1" applyBorder="1" applyAlignment="1" applyProtection="1">
      <alignment horizontal="center" vertical="center"/>
      <protection locked="0"/>
    </xf>
    <xf numFmtId="0" fontId="6" fillId="3" borderId="261" xfId="0" applyFont="1" applyFill="1" applyBorder="1" applyAlignment="1" applyProtection="1">
      <alignment horizontal="left" vertical="center" wrapText="1"/>
      <protection locked="0"/>
    </xf>
    <xf numFmtId="0" fontId="6" fillId="3" borderId="262" xfId="0" applyFont="1" applyFill="1" applyBorder="1" applyAlignment="1" applyProtection="1">
      <alignment horizontal="left" vertical="center" wrapText="1"/>
      <protection locked="0"/>
    </xf>
    <xf numFmtId="0" fontId="6" fillId="3" borderId="168" xfId="0" applyFont="1" applyFill="1" applyBorder="1" applyAlignment="1" applyProtection="1">
      <alignment horizontal="left" vertical="center" wrapText="1"/>
      <protection locked="0"/>
    </xf>
    <xf numFmtId="0" fontId="6" fillId="3" borderId="175" xfId="0" applyFont="1" applyFill="1" applyBorder="1" applyAlignment="1" applyProtection="1">
      <alignment horizontal="left" vertical="center" wrapText="1"/>
      <protection locked="0"/>
    </xf>
    <xf numFmtId="0" fontId="6" fillId="2" borderId="164" xfId="0" applyFont="1" applyFill="1" applyBorder="1" applyAlignment="1">
      <alignment horizontal="center" vertical="center"/>
    </xf>
    <xf numFmtId="0" fontId="6" fillId="2" borderId="86" xfId="0" applyFont="1" applyFill="1" applyBorder="1" applyAlignment="1">
      <alignment horizontal="center" vertical="center"/>
    </xf>
    <xf numFmtId="0" fontId="6" fillId="2" borderId="121" xfId="0" applyFont="1" applyFill="1" applyBorder="1" applyAlignment="1">
      <alignment horizontal="center" vertical="center"/>
    </xf>
    <xf numFmtId="0" fontId="6" fillId="2" borderId="122" xfId="0" applyFont="1" applyFill="1" applyBorder="1" applyAlignment="1">
      <alignment horizontal="center" vertical="center"/>
    </xf>
    <xf numFmtId="0" fontId="6" fillId="2" borderId="86" xfId="0" applyFont="1" applyFill="1" applyBorder="1" applyAlignment="1">
      <alignment horizontal="center" vertical="center" wrapText="1"/>
    </xf>
    <xf numFmtId="0" fontId="6" fillId="2" borderId="122" xfId="0" applyFont="1" applyFill="1" applyBorder="1" applyAlignment="1">
      <alignment horizontal="center" vertical="center" wrapText="1"/>
    </xf>
    <xf numFmtId="0" fontId="8" fillId="2" borderId="86" xfId="0" applyFont="1" applyFill="1" applyBorder="1" applyAlignment="1">
      <alignment horizontal="center" vertical="center" wrapText="1"/>
    </xf>
    <xf numFmtId="0" fontId="8" fillId="2" borderId="165" xfId="0" applyFont="1" applyFill="1" applyBorder="1" applyAlignment="1">
      <alignment horizontal="center" vertical="center" wrapText="1"/>
    </xf>
    <xf numFmtId="0" fontId="8" fillId="2" borderId="122" xfId="0" applyFont="1" applyFill="1" applyBorder="1" applyAlignment="1">
      <alignment horizontal="center" vertical="center" wrapText="1"/>
    </xf>
    <xf numFmtId="0" fontId="8" fillId="2" borderId="123" xfId="0" applyFont="1" applyFill="1" applyBorder="1" applyAlignment="1">
      <alignment horizontal="center" vertical="center" wrapText="1"/>
    </xf>
    <xf numFmtId="176" fontId="8" fillId="3" borderId="8" xfId="0" applyNumberFormat="1" applyFont="1" applyFill="1" applyBorder="1" applyAlignment="1">
      <alignment horizontal="center" vertical="center"/>
    </xf>
    <xf numFmtId="0" fontId="7" fillId="3" borderId="0" xfId="0" applyFont="1" applyFill="1" applyBorder="1" applyAlignment="1">
      <alignment horizontal="left" wrapText="1"/>
    </xf>
    <xf numFmtId="0" fontId="5" fillId="2" borderId="91" xfId="0" applyFont="1" applyFill="1" applyBorder="1" applyAlignment="1">
      <alignment horizontal="center" vertical="center"/>
    </xf>
    <xf numFmtId="0" fontId="5" fillId="2" borderId="120" xfId="0" applyFont="1" applyFill="1" applyBorder="1" applyAlignment="1">
      <alignment horizontal="center" vertical="center"/>
    </xf>
    <xf numFmtId="0" fontId="5" fillId="2" borderId="164" xfId="0" applyFont="1" applyFill="1" applyBorder="1" applyAlignment="1">
      <alignment horizontal="center" vertical="center"/>
    </xf>
    <xf numFmtId="0" fontId="5" fillId="2" borderId="86" xfId="0" applyFont="1" applyFill="1" applyBorder="1" applyAlignment="1">
      <alignment horizontal="center" vertical="center"/>
    </xf>
    <xf numFmtId="0" fontId="5" fillId="2" borderId="120" xfId="0" applyFont="1" applyFill="1" applyBorder="1" applyAlignment="1">
      <alignment horizontal="center" vertical="center" wrapText="1"/>
    </xf>
    <xf numFmtId="0" fontId="5" fillId="2" borderId="86" xfId="0" applyFont="1" applyFill="1" applyBorder="1" applyAlignment="1">
      <alignment horizontal="center" vertical="center" wrapText="1"/>
    </xf>
    <xf numFmtId="0" fontId="5" fillId="2" borderId="90" xfId="0" applyFont="1" applyFill="1" applyBorder="1" applyAlignment="1">
      <alignment horizontal="center" vertical="center" wrapText="1"/>
    </xf>
    <xf numFmtId="0" fontId="5" fillId="2" borderId="165" xfId="0" applyFont="1" applyFill="1" applyBorder="1" applyAlignment="1">
      <alignment horizontal="center" vertical="center" wrapText="1"/>
    </xf>
    <xf numFmtId="0" fontId="39" fillId="3" borderId="56" xfId="0" applyFont="1" applyFill="1" applyBorder="1" applyAlignment="1">
      <alignment horizontal="left" vertical="center"/>
    </xf>
    <xf numFmtId="0" fontId="6" fillId="3" borderId="74" xfId="0" applyFont="1" applyFill="1" applyBorder="1" applyAlignment="1">
      <alignment horizontal="center"/>
    </xf>
    <xf numFmtId="0" fontId="5" fillId="3" borderId="60" xfId="0" applyFont="1" applyFill="1" applyBorder="1" applyAlignment="1">
      <alignment horizontal="center"/>
    </xf>
    <xf numFmtId="0" fontId="6" fillId="3" borderId="60" xfId="0" applyFont="1" applyFill="1" applyBorder="1" applyAlignment="1">
      <alignment horizontal="center"/>
    </xf>
    <xf numFmtId="58" fontId="5" fillId="3" borderId="113" xfId="0" applyNumberFormat="1" applyFont="1" applyFill="1" applyBorder="1" applyAlignment="1" applyProtection="1">
      <alignment horizontal="center" vertical="center"/>
      <protection locked="0"/>
    </xf>
    <xf numFmtId="58" fontId="5" fillId="3" borderId="104" xfId="0" applyNumberFormat="1" applyFont="1" applyFill="1" applyBorder="1" applyAlignment="1" applyProtection="1">
      <alignment horizontal="center" vertical="center"/>
      <protection locked="0"/>
    </xf>
    <xf numFmtId="0" fontId="6" fillId="3" borderId="113" xfId="0" applyNumberFormat="1" applyFont="1" applyFill="1" applyBorder="1" applyAlignment="1" applyProtection="1">
      <alignment horizontal="left" vertical="center" wrapText="1"/>
      <protection locked="0"/>
    </xf>
    <xf numFmtId="0" fontId="6" fillId="3" borderId="104" xfId="0" applyNumberFormat="1" applyFont="1" applyFill="1" applyBorder="1" applyAlignment="1" applyProtection="1">
      <alignment horizontal="left" vertical="center" wrapText="1"/>
      <protection locked="0"/>
    </xf>
    <xf numFmtId="0" fontId="6" fillId="3" borderId="105" xfId="0" applyNumberFormat="1" applyFont="1" applyFill="1" applyBorder="1" applyAlignment="1" applyProtection="1">
      <alignment horizontal="left" vertical="center" wrapText="1"/>
      <protection locked="0"/>
    </xf>
    <xf numFmtId="0" fontId="6" fillId="3" borderId="0" xfId="0" applyFont="1" applyFill="1" applyAlignment="1">
      <alignment horizontal="left" vertical="center"/>
    </xf>
    <xf numFmtId="0" fontId="7" fillId="3" borderId="0" xfId="0" applyFont="1" applyFill="1" applyAlignment="1">
      <alignment horizontal="left" vertical="center"/>
    </xf>
    <xf numFmtId="58" fontId="5" fillId="3" borderId="96" xfId="0" applyNumberFormat="1" applyFont="1" applyFill="1" applyBorder="1" applyAlignment="1" applyProtection="1">
      <alignment horizontal="center" vertical="center"/>
      <protection locked="0"/>
    </xf>
    <xf numFmtId="58" fontId="5" fillId="3" borderId="135" xfId="0" applyNumberFormat="1" applyFont="1" applyFill="1" applyBorder="1" applyAlignment="1" applyProtection="1">
      <alignment horizontal="center" vertical="center"/>
      <protection locked="0"/>
    </xf>
    <xf numFmtId="0" fontId="6" fillId="3" borderId="96" xfId="0" applyNumberFormat="1" applyFont="1" applyFill="1" applyBorder="1" applyAlignment="1" applyProtection="1">
      <alignment horizontal="left" vertical="center" wrapText="1"/>
      <protection locked="0"/>
    </xf>
    <xf numFmtId="0" fontId="6" fillId="3" borderId="135" xfId="0" applyNumberFormat="1" applyFont="1" applyFill="1" applyBorder="1" applyAlignment="1" applyProtection="1">
      <alignment horizontal="left" vertical="center" wrapText="1"/>
      <protection locked="0"/>
    </xf>
    <xf numFmtId="0" fontId="6" fillId="3" borderId="144" xfId="0" applyNumberFormat="1" applyFont="1" applyFill="1" applyBorder="1" applyAlignment="1" applyProtection="1">
      <alignment horizontal="left" vertical="center" wrapText="1"/>
      <protection locked="0"/>
    </xf>
    <xf numFmtId="0" fontId="6" fillId="2" borderId="131" xfId="0" applyFont="1" applyFill="1" applyBorder="1" applyAlignment="1">
      <alignment horizontal="center" vertical="center"/>
    </xf>
    <xf numFmtId="0" fontId="6" fillId="2" borderId="104" xfId="0" applyFont="1" applyFill="1" applyBorder="1" applyAlignment="1">
      <alignment horizontal="center" vertical="center"/>
    </xf>
    <xf numFmtId="0" fontId="6" fillId="2" borderId="112" xfId="0" applyFont="1" applyFill="1" applyBorder="1" applyAlignment="1">
      <alignment horizontal="center" vertical="center"/>
    </xf>
    <xf numFmtId="0" fontId="6" fillId="2" borderId="112" xfId="0" applyFont="1" applyFill="1" applyBorder="1" applyAlignment="1">
      <alignment horizontal="center" vertical="center" wrapText="1"/>
    </xf>
    <xf numFmtId="0" fontId="8" fillId="2" borderId="112" xfId="0" applyFont="1" applyFill="1" applyBorder="1" applyAlignment="1">
      <alignment horizontal="center" vertical="center" wrapText="1"/>
    </xf>
    <xf numFmtId="0" fontId="8" fillId="2" borderId="176" xfId="0" applyFont="1" applyFill="1" applyBorder="1" applyAlignment="1">
      <alignment horizontal="center" vertical="center" wrapText="1"/>
    </xf>
    <xf numFmtId="0" fontId="5" fillId="3" borderId="46" xfId="0" applyFont="1" applyFill="1" applyBorder="1" applyAlignment="1" applyProtection="1">
      <alignment horizontal="center" vertical="center" wrapText="1"/>
      <protection locked="0"/>
    </xf>
    <xf numFmtId="0" fontId="5" fillId="3" borderId="47" xfId="0" applyFont="1" applyFill="1" applyBorder="1" applyAlignment="1" applyProtection="1">
      <alignment horizontal="center" vertical="center" wrapText="1"/>
      <protection locked="0"/>
    </xf>
    <xf numFmtId="0" fontId="5" fillId="3" borderId="133" xfId="0" applyFont="1" applyFill="1" applyBorder="1" applyAlignment="1" applyProtection="1">
      <alignment horizontal="center" vertical="center" wrapText="1"/>
      <protection locked="0"/>
    </xf>
    <xf numFmtId="0" fontId="5" fillId="3" borderId="109" xfId="0" applyFont="1" applyFill="1" applyBorder="1" applyAlignment="1" applyProtection="1">
      <alignment horizontal="center" vertical="center" wrapText="1"/>
      <protection locked="0"/>
    </xf>
    <xf numFmtId="58" fontId="5" fillId="3" borderId="109" xfId="0" applyNumberFormat="1" applyFont="1" applyFill="1" applyBorder="1" applyAlignment="1" applyProtection="1">
      <alignment horizontal="center" vertical="center"/>
      <protection locked="0"/>
    </xf>
    <xf numFmtId="58" fontId="5" fillId="3" borderId="47" xfId="0" applyNumberFormat="1" applyFont="1" applyFill="1" applyBorder="1" applyAlignment="1" applyProtection="1">
      <alignment horizontal="center" vertical="center"/>
      <protection locked="0"/>
    </xf>
    <xf numFmtId="0" fontId="6" fillId="3" borderId="109" xfId="0" applyNumberFormat="1" applyFont="1" applyFill="1" applyBorder="1" applyAlignment="1" applyProtection="1">
      <alignment horizontal="left" vertical="center" wrapText="1"/>
      <protection locked="0"/>
    </xf>
    <xf numFmtId="0" fontId="6" fillId="3" borderId="47" xfId="0" applyNumberFormat="1" applyFont="1" applyFill="1" applyBorder="1" applyAlignment="1" applyProtection="1">
      <alignment horizontal="left" vertical="center" wrapText="1"/>
      <protection locked="0"/>
    </xf>
    <xf numFmtId="0" fontId="6" fillId="3" borderId="48" xfId="0" applyNumberFormat="1" applyFont="1" applyFill="1" applyBorder="1" applyAlignment="1" applyProtection="1">
      <alignment horizontal="left" vertical="center" wrapText="1"/>
      <protection locked="0"/>
    </xf>
    <xf numFmtId="0" fontId="5" fillId="2" borderId="18" xfId="0" applyFont="1" applyFill="1" applyBorder="1" applyAlignment="1">
      <alignment horizontal="center" vertical="center"/>
    </xf>
    <xf numFmtId="0" fontId="8" fillId="3" borderId="0" xfId="0" applyFont="1" applyFill="1" applyAlignment="1">
      <alignment horizontal="left" vertical="center" wrapText="1"/>
    </xf>
    <xf numFmtId="0" fontId="28" fillId="3" borderId="22" xfId="0" applyFont="1" applyFill="1" applyBorder="1" applyAlignment="1" applyProtection="1">
      <alignment horizontal="center" vertical="center"/>
      <protection locked="0"/>
    </xf>
    <xf numFmtId="0" fontId="28" fillId="3" borderId="37" xfId="0" applyFont="1" applyFill="1" applyBorder="1" applyAlignment="1" applyProtection="1">
      <alignment horizontal="center" vertical="center"/>
      <protection locked="0"/>
    </xf>
    <xf numFmtId="0" fontId="28" fillId="3" borderId="23" xfId="0" applyFont="1" applyFill="1" applyBorder="1" applyAlignment="1" applyProtection="1">
      <alignment horizontal="center" vertical="center"/>
      <protection locked="0"/>
    </xf>
    <xf numFmtId="0" fontId="23" fillId="3" borderId="0" xfId="0" applyFont="1" applyFill="1" applyAlignment="1">
      <alignment horizontal="center" vertical="center"/>
    </xf>
    <xf numFmtId="0" fontId="23" fillId="3" borderId="82" xfId="0" applyFont="1" applyFill="1" applyBorder="1" applyAlignment="1">
      <alignment horizontal="center" vertical="center"/>
    </xf>
    <xf numFmtId="0" fontId="6" fillId="3" borderId="77" xfId="0" applyFont="1" applyFill="1" applyBorder="1" applyAlignment="1">
      <alignment horizontal="left" vertical="center" wrapText="1"/>
    </xf>
    <xf numFmtId="0" fontId="6" fillId="3" borderId="0" xfId="0" applyFont="1" applyFill="1" applyAlignment="1">
      <alignment horizontal="left" vertical="center" wrapText="1"/>
    </xf>
    <xf numFmtId="176" fontId="5" fillId="3" borderId="0" xfId="0" applyNumberFormat="1" applyFont="1" applyFill="1" applyAlignment="1">
      <alignment horizontal="center" vertical="center"/>
    </xf>
    <xf numFmtId="0" fontId="6" fillId="3" borderId="101" xfId="0" applyFont="1" applyFill="1" applyBorder="1" applyAlignment="1">
      <alignment horizontal="distributed" vertical="center" wrapText="1"/>
    </xf>
    <xf numFmtId="0" fontId="12" fillId="3" borderId="101" xfId="0" applyFont="1" applyFill="1" applyBorder="1" applyAlignment="1">
      <alignment horizontal="left" vertical="center" wrapText="1"/>
    </xf>
    <xf numFmtId="0" fontId="39" fillId="3" borderId="119" xfId="0" applyFont="1" applyFill="1" applyBorder="1" applyAlignment="1">
      <alignment horizontal="right" vertical="center"/>
    </xf>
    <xf numFmtId="0" fontId="6" fillId="3" borderId="0" xfId="0" applyFont="1" applyFill="1" applyAlignment="1">
      <alignment horizontal="left" vertical="top" wrapText="1"/>
    </xf>
    <xf numFmtId="0" fontId="8" fillId="3" borderId="0" xfId="0" applyFont="1" applyFill="1" applyAlignment="1">
      <alignment horizontal="left" vertical="center"/>
    </xf>
    <xf numFmtId="0" fontId="4" fillId="3" borderId="0" xfId="0" applyFont="1" applyFill="1" applyAlignment="1">
      <alignment horizontal="center" vertical="center"/>
    </xf>
    <xf numFmtId="0" fontId="5" fillId="3" borderId="0" xfId="0" applyFont="1" applyFill="1" applyAlignment="1">
      <alignment horizontal="center" vertical="top"/>
    </xf>
    <xf numFmtId="0" fontId="6" fillId="3" borderId="0" xfId="0" applyFont="1" applyFill="1" applyAlignment="1">
      <alignment horizontal="left" vertical="top"/>
    </xf>
    <xf numFmtId="0" fontId="5" fillId="3" borderId="76"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78" xfId="0" applyFont="1" applyFill="1" applyBorder="1" applyAlignment="1">
      <alignment horizontal="center" vertical="center"/>
    </xf>
    <xf numFmtId="0" fontId="5" fillId="3" borderId="79" xfId="0" applyFont="1" applyFill="1" applyBorder="1" applyAlignment="1">
      <alignment horizontal="center" vertical="center"/>
    </xf>
    <xf numFmtId="0" fontId="5" fillId="3" borderId="80" xfId="0" applyFont="1" applyFill="1" applyBorder="1" applyAlignment="1">
      <alignment horizontal="center" vertical="center"/>
    </xf>
    <xf numFmtId="0" fontId="4" fillId="3" borderId="0" xfId="0" applyFont="1" applyFill="1" applyAlignment="1">
      <alignment horizontal="left" vertical="center" wrapText="1"/>
    </xf>
    <xf numFmtId="0" fontId="5" fillId="3" borderId="0" xfId="0" applyFont="1" applyFill="1" applyAlignment="1">
      <alignment horizontal="left" vertical="center" wrapText="1"/>
    </xf>
    <xf numFmtId="0" fontId="8" fillId="3" borderId="81" xfId="0" applyFont="1" applyFill="1" applyBorder="1" applyAlignment="1">
      <alignment horizontal="center" vertical="center"/>
    </xf>
    <xf numFmtId="0" fontId="8" fillId="3" borderId="82" xfId="0" applyFont="1" applyFill="1" applyBorder="1" applyAlignment="1">
      <alignment horizontal="center" vertical="center"/>
    </xf>
    <xf numFmtId="0" fontId="8" fillId="3" borderId="83" xfId="0" applyFont="1" applyFill="1" applyBorder="1" applyAlignment="1">
      <alignment horizontal="center" vertical="center"/>
    </xf>
    <xf numFmtId="0" fontId="8" fillId="3" borderId="0" xfId="0" applyFont="1" applyFill="1" applyAlignment="1">
      <alignment horizontal="center" vertical="center"/>
    </xf>
    <xf numFmtId="0" fontId="4" fillId="3" borderId="0" xfId="0" applyFont="1" applyFill="1" applyAlignment="1">
      <alignment horizontal="distributed" vertical="center" wrapText="1"/>
    </xf>
  </cellXfs>
  <cellStyles count="4">
    <cellStyle name="ハイパーリンク" xfId="3" builtinId="8"/>
    <cellStyle name="桁区切り" xfId="2" builtinId="6"/>
    <cellStyle name="標準" xfId="0" builtinId="0"/>
    <cellStyle name="標準 2" xfId="1" xr:uid="{9F8E4293-D7F1-4A7B-B299-69452468A9F7}"/>
  </cellStyles>
  <dxfs count="1">
    <dxf>
      <fill>
        <patternFill patternType="darkUp">
          <fgColor theme="0" tint="-0.499984740745262"/>
        </patternFill>
      </fill>
    </dxf>
  </dxfs>
  <tableStyles count="0" defaultTableStyle="TableStyleMedium2" defaultPivotStyle="PivotStyleLight16"/>
  <colors>
    <mruColors>
      <color rgb="FFFF99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microsoft.com/office/2017/10/relationships/person" Target="persons/pers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10/relationships/person" Target="persons/person0.xml"/><Relationship Id="rId2" Type="http://schemas.openxmlformats.org/officeDocument/2006/relationships/worksheet" Target="worksheets/sheet2.xml"/><Relationship Id="rId20" Type="http://schemas.microsoft.com/office/2017/10/relationships/person" Target="persons/pers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AI$8" lockText="1" noThreeD="1"/>
</file>

<file path=xl/ctrlProps/ctrlProp2.xml><?xml version="1.0" encoding="utf-8"?>
<formControlPr xmlns="http://schemas.microsoft.com/office/spreadsheetml/2009/9/main" objectType="CheckBox" fmlaLink="$AI$9" lockText="1" noThreeD="1"/>
</file>

<file path=xl/ctrlProps/ctrlProp3.xml><?xml version="1.0" encoding="utf-8"?>
<formControlPr xmlns="http://schemas.microsoft.com/office/spreadsheetml/2009/9/main" objectType="CheckBox" fmlaLink="$AI$28" lockText="1" noThreeD="1"/>
</file>

<file path=xl/ctrlProps/ctrlProp4.xml><?xml version="1.0" encoding="utf-8"?>
<formControlPr xmlns="http://schemas.microsoft.com/office/spreadsheetml/2009/9/main" objectType="CheckBox" fmlaLink="$AI$42" lockText="1" noThreeD="1"/>
</file>

<file path=xl/ctrlProps/ctrlProp5.xml><?xml version="1.0" encoding="utf-8"?>
<formControlPr xmlns="http://schemas.microsoft.com/office/spreadsheetml/2009/9/main" objectType="CheckBox" fmlaLink="$AI$31" lockText="1" noThreeD="1"/>
</file>

<file path=xl/ctrlProps/ctrlProp6.xml><?xml version="1.0" encoding="utf-8"?>
<formControlPr xmlns="http://schemas.microsoft.com/office/spreadsheetml/2009/9/main" objectType="CheckBox" fmlaLink="$AI$48" lockText="1" noThreeD="1"/>
</file>

<file path=xl/ctrlProps/ctrlProp7.xml><?xml version="1.0" encoding="utf-8"?>
<formControlPr xmlns="http://schemas.microsoft.com/office/spreadsheetml/2009/9/main" objectType="CheckBox" fmlaLink="$AH$5" lockText="1" noThreeD="1"/>
</file>

<file path=xl/ctrlProps/ctrlProp8.xml><?xml version="1.0" encoding="utf-8"?>
<formControlPr xmlns="http://schemas.microsoft.com/office/spreadsheetml/2009/9/main" objectType="CheckBox" fmlaLink="$AH$6" lockText="1" noThreeD="1"/>
</file>

<file path=xl/drawings/drawing1.xml><?xml version="1.0" encoding="utf-8"?>
<xdr:wsDr xmlns:xdr="http://schemas.openxmlformats.org/drawingml/2006/spreadsheetDrawing" xmlns:a="http://schemas.openxmlformats.org/drawingml/2006/main">
  <xdr:twoCellAnchor>
    <xdr:from>
      <xdr:col>6</xdr:col>
      <xdr:colOff>38100</xdr:colOff>
      <xdr:row>25</xdr:row>
      <xdr:rowOff>209550</xdr:rowOff>
    </xdr:from>
    <xdr:to>
      <xdr:col>26</xdr:col>
      <xdr:colOff>76200</xdr:colOff>
      <xdr:row>28</xdr:row>
      <xdr:rowOff>0</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1771650" y="5076825"/>
          <a:ext cx="4114800"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39</xdr:row>
      <xdr:rowOff>142875</xdr:rowOff>
    </xdr:from>
    <xdr:to>
      <xdr:col>26</xdr:col>
      <xdr:colOff>76200</xdr:colOff>
      <xdr:row>42</xdr:row>
      <xdr:rowOff>0</xdr:rowOff>
    </xdr:to>
    <xdr:sp macro="" textlink="">
      <xdr:nvSpPr>
        <xdr:cNvPr id="7" name="大かっこ 6">
          <a:extLst>
            <a:ext uri="{FF2B5EF4-FFF2-40B4-BE49-F238E27FC236}">
              <a16:creationId xmlns:a16="http://schemas.microsoft.com/office/drawing/2014/main" id="{00000000-0008-0000-0100-000007000000}"/>
            </a:ext>
          </a:extLst>
        </xdr:cNvPr>
        <xdr:cNvSpPr/>
      </xdr:nvSpPr>
      <xdr:spPr>
        <a:xfrm>
          <a:off x="1771650" y="7743825"/>
          <a:ext cx="4114800"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38100</xdr:colOff>
          <xdr:row>10</xdr:row>
          <xdr:rowOff>0</xdr:rowOff>
        </xdr:from>
        <xdr:to>
          <xdr:col>3</xdr:col>
          <xdr:colOff>257175</xdr:colOff>
          <xdr:row>11</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228600</xdr:rowOff>
        </xdr:from>
        <xdr:to>
          <xdr:col>3</xdr:col>
          <xdr:colOff>257175</xdr:colOff>
          <xdr:row>11</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180975</xdr:rowOff>
        </xdr:from>
        <xdr:to>
          <xdr:col>2</xdr:col>
          <xdr:colOff>238125</xdr:colOff>
          <xdr:row>28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180975</xdr:rowOff>
        </xdr:from>
        <xdr:to>
          <xdr:col>2</xdr:col>
          <xdr:colOff>238125</xdr:colOff>
          <xdr:row>42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30</xdr:row>
          <xdr:rowOff>38100</xdr:rowOff>
        </xdr:from>
        <xdr:to>
          <xdr:col>1</xdr:col>
          <xdr:colOff>295275</xdr:colOff>
          <xdr:row>31</xdr:row>
          <xdr:rowOff>133350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47</xdr:row>
          <xdr:rowOff>19050</xdr:rowOff>
        </xdr:from>
        <xdr:to>
          <xdr:col>1</xdr:col>
          <xdr:colOff>295275</xdr:colOff>
          <xdr:row>48</xdr:row>
          <xdr:rowOff>123825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xdr:colOff>
          <xdr:row>3</xdr:row>
          <xdr:rowOff>66675</xdr:rowOff>
        </xdr:from>
        <xdr:to>
          <xdr:col>28</xdr:col>
          <xdr:colOff>238125</xdr:colOff>
          <xdr:row>5</xdr:row>
          <xdr:rowOff>19050</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2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xdr:row>
          <xdr:rowOff>152400</xdr:rowOff>
        </xdr:from>
        <xdr:to>
          <xdr:col>28</xdr:col>
          <xdr:colOff>238125</xdr:colOff>
          <xdr:row>6</xdr:row>
          <xdr:rowOff>9525</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2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7570D-32BC-4F8D-88FC-5FF6A1DDD249}">
  <sheetPr codeName="Sheet1"/>
  <dimension ref="B1:AP50"/>
  <sheetViews>
    <sheetView showGridLines="0" showRowColHeaders="0" tabSelected="1" zoomScaleNormal="100" zoomScaleSheetLayoutView="100" workbookViewId="0">
      <selection activeCell="W5" sqref="W5:AC5"/>
    </sheetView>
  </sheetViews>
  <sheetFormatPr defaultColWidth="8.625" defaultRowHeight="18.75" x14ac:dyDescent="0.4"/>
  <cols>
    <col min="1" max="1" width="3.75" customWidth="1"/>
    <col min="2" max="3" width="1.625" customWidth="1"/>
    <col min="4" max="5" width="3.375" customWidth="1"/>
    <col min="6" max="6" width="1.125" customWidth="1"/>
    <col min="7" max="9" width="2.875" customWidth="1"/>
    <col min="10" max="22" width="3" customWidth="1"/>
    <col min="23" max="25" width="1.875" customWidth="1"/>
    <col min="26" max="26" width="3.25" customWidth="1"/>
    <col min="27" max="28" width="3" customWidth="1"/>
    <col min="29" max="30" width="2.5" customWidth="1"/>
    <col min="31" max="34" width="2" customWidth="1"/>
    <col min="35" max="35" width="5.75" customWidth="1"/>
    <col min="36" max="36" width="3.75" customWidth="1"/>
    <col min="37" max="37" width="1.625" customWidth="1"/>
    <col min="38" max="38" width="41.625" customWidth="1"/>
  </cols>
  <sheetData>
    <row r="1" spans="2:42" s="1" customFormat="1" ht="12.75" customHeight="1" x14ac:dyDescent="0.4">
      <c r="B1" s="235" t="s">
        <v>121</v>
      </c>
      <c r="C1" s="235"/>
      <c r="D1" s="235"/>
      <c r="E1" s="235"/>
      <c r="F1" s="235"/>
      <c r="G1" s="236"/>
      <c r="H1" s="237"/>
      <c r="I1" s="237"/>
      <c r="J1" s="237"/>
      <c r="K1" s="237"/>
      <c r="L1" s="237"/>
      <c r="M1" s="238"/>
      <c r="N1" s="235"/>
      <c r="O1" s="235"/>
      <c r="P1" s="235"/>
      <c r="Q1" s="235"/>
      <c r="R1" s="235"/>
      <c r="S1" s="235"/>
      <c r="T1" s="235"/>
      <c r="U1" s="235"/>
      <c r="V1" s="235"/>
      <c r="W1" s="235"/>
      <c r="X1" s="235"/>
      <c r="Y1" s="235"/>
      <c r="Z1" s="235"/>
      <c r="AA1" s="375" t="s">
        <v>775</v>
      </c>
      <c r="AB1" s="375"/>
      <c r="AC1" s="375"/>
      <c r="AD1" s="375"/>
      <c r="AE1" s="375"/>
      <c r="AF1" s="375"/>
      <c r="AG1" s="375"/>
      <c r="AH1" s="375"/>
      <c r="AI1" s="375"/>
    </row>
    <row r="2" spans="2:42" s="1" customFormat="1" x14ac:dyDescent="0.4">
      <c r="B2" s="392" t="s">
        <v>16</v>
      </c>
      <c r="C2" s="392"/>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4"/>
      <c r="AK2" s="364" t="s">
        <v>877</v>
      </c>
      <c r="AL2" s="364"/>
    </row>
    <row r="3" spans="2:42" s="1" customFormat="1" ht="19.5" thickBot="1" x14ac:dyDescent="0.2">
      <c r="B3" s="404" t="s">
        <v>15</v>
      </c>
      <c r="C3" s="405"/>
      <c r="D3" s="405"/>
      <c r="E3" s="405"/>
      <c r="F3" s="405"/>
      <c r="G3" s="405"/>
      <c r="H3" s="405"/>
      <c r="I3" s="405"/>
      <c r="J3" s="395" t="s">
        <v>2</v>
      </c>
      <c r="K3" s="396"/>
      <c r="L3" s="396"/>
      <c r="M3" s="396"/>
      <c r="N3" s="396"/>
      <c r="O3" s="396"/>
      <c r="P3" s="396"/>
      <c r="Q3" s="396"/>
      <c r="R3" s="397"/>
      <c r="S3" s="408" t="s">
        <v>667</v>
      </c>
      <c r="T3" s="409"/>
      <c r="U3" s="409"/>
      <c r="V3" s="409"/>
      <c r="W3" s="409"/>
      <c r="X3" s="409"/>
      <c r="Y3" s="409"/>
      <c r="Z3" s="409"/>
      <c r="AA3" s="409"/>
      <c r="AB3" s="409"/>
      <c r="AC3" s="409"/>
      <c r="AD3" s="409"/>
      <c r="AE3" s="409"/>
      <c r="AF3" s="409"/>
      <c r="AG3" s="409"/>
      <c r="AH3" s="409"/>
      <c r="AI3" s="409"/>
      <c r="AK3" s="364"/>
      <c r="AL3" s="364"/>
    </row>
    <row r="4" spans="2:42" s="1" customFormat="1" x14ac:dyDescent="0.4">
      <c r="B4" s="410" t="str">
        <f>IF('様式B-1'!$AM$8="選択なし","",'様式B-1'!$AM$8)</f>
        <v/>
      </c>
      <c r="C4" s="411"/>
      <c r="D4" s="411"/>
      <c r="E4" s="411"/>
      <c r="F4" s="411"/>
      <c r="G4" s="411"/>
      <c r="H4" s="411"/>
      <c r="I4" s="412"/>
      <c r="J4" s="398" t="str">
        <f>'様式B-1'!$M$12&amp;""</f>
        <v/>
      </c>
      <c r="K4" s="399"/>
      <c r="L4" s="399"/>
      <c r="M4" s="399"/>
      <c r="N4" s="399"/>
      <c r="O4" s="399"/>
      <c r="P4" s="399"/>
      <c r="Q4" s="399"/>
      <c r="R4" s="400"/>
      <c r="S4" s="5"/>
      <c r="T4" s="5"/>
      <c r="U4" s="6"/>
      <c r="V4" s="6"/>
      <c r="W4" s="376" t="s">
        <v>777</v>
      </c>
      <c r="X4" s="377"/>
      <c r="Y4" s="377"/>
      <c r="Z4" s="377"/>
      <c r="AA4" s="377"/>
      <c r="AB4" s="377"/>
      <c r="AC4" s="378"/>
      <c r="AD4" s="379" t="s">
        <v>776</v>
      </c>
      <c r="AE4" s="379"/>
      <c r="AF4" s="379"/>
      <c r="AG4" s="379"/>
      <c r="AH4" s="379"/>
      <c r="AI4" s="370"/>
      <c r="AK4" s="365" t="s">
        <v>878</v>
      </c>
      <c r="AL4" s="365"/>
      <c r="AM4" s="3"/>
      <c r="AN4" s="3"/>
      <c r="AO4" s="3"/>
      <c r="AP4" s="3"/>
    </row>
    <row r="5" spans="2:42" s="1" customFormat="1" ht="19.5" thickBot="1" x14ac:dyDescent="0.45">
      <c r="B5" s="406" t="s">
        <v>721</v>
      </c>
      <c r="C5" s="407"/>
      <c r="D5" s="373" t="str">
        <f>'様式B-1'!$P$15&amp;'様式B-1'!$U$15</f>
        <v>年度</v>
      </c>
      <c r="E5" s="373"/>
      <c r="F5" s="373"/>
      <c r="G5" s="373"/>
      <c r="H5" s="373"/>
      <c r="I5" s="374"/>
      <c r="J5" s="401"/>
      <c r="K5" s="402"/>
      <c r="L5" s="402"/>
      <c r="M5" s="402"/>
      <c r="N5" s="402"/>
      <c r="O5" s="402"/>
      <c r="P5" s="402"/>
      <c r="Q5" s="402"/>
      <c r="R5" s="403"/>
      <c r="S5" s="5"/>
      <c r="T5" s="5"/>
      <c r="U5" s="239"/>
      <c r="V5" s="239"/>
      <c r="W5" s="382" t="s">
        <v>818</v>
      </c>
      <c r="X5" s="383"/>
      <c r="Y5" s="383"/>
      <c r="Z5" s="383"/>
      <c r="AA5" s="383"/>
      <c r="AB5" s="383"/>
      <c r="AC5" s="384"/>
      <c r="AD5" s="380" t="str">
        <f>IF('様式B-1'!$AB$6="令和　　年　　月　　日","令和　　年　　月　　日",'様式B-1'!$AB$6)</f>
        <v>令和　　　年　　　月　　　日</v>
      </c>
      <c r="AE5" s="380"/>
      <c r="AF5" s="380"/>
      <c r="AG5" s="380"/>
      <c r="AH5" s="380"/>
      <c r="AI5" s="381"/>
      <c r="AL5" s="3"/>
      <c r="AM5" s="3"/>
      <c r="AN5" s="3"/>
      <c r="AO5" s="3"/>
      <c r="AP5" s="3"/>
    </row>
    <row r="6" spans="2:42" s="1" customFormat="1" ht="24.6" customHeight="1" x14ac:dyDescent="0.4">
      <c r="B6" s="413"/>
      <c r="C6" s="413"/>
      <c r="D6" s="413"/>
      <c r="E6" s="413"/>
      <c r="F6" s="413"/>
      <c r="G6" s="413"/>
      <c r="H6" s="413"/>
      <c r="I6" s="413"/>
      <c r="J6" s="414"/>
      <c r="K6" s="414"/>
      <c r="L6" s="414"/>
      <c r="M6" s="414"/>
      <c r="N6" s="414"/>
      <c r="O6" s="414"/>
      <c r="P6" s="414"/>
      <c r="Q6" s="414"/>
      <c r="R6" s="414"/>
      <c r="S6" s="388"/>
      <c r="T6" s="389"/>
      <c r="U6" s="390"/>
      <c r="V6" s="390"/>
      <c r="W6" s="391"/>
      <c r="X6" s="385"/>
      <c r="Y6" s="386"/>
      <c r="Z6" s="386"/>
      <c r="AA6" s="386"/>
      <c r="AB6" s="386"/>
      <c r="AC6" s="386"/>
      <c r="AD6" s="386"/>
      <c r="AE6" s="386"/>
      <c r="AF6" s="386"/>
      <c r="AG6" s="386"/>
      <c r="AH6" s="386"/>
      <c r="AI6" s="387"/>
      <c r="AK6" s="201"/>
      <c r="AL6" s="366" t="s">
        <v>879</v>
      </c>
      <c r="AM6" s="59"/>
      <c r="AN6" s="59"/>
      <c r="AO6" s="59"/>
      <c r="AP6" s="59"/>
    </row>
    <row r="7" spans="2:42" s="1" customFormat="1" ht="22.5" customHeight="1" x14ac:dyDescent="0.4">
      <c r="B7" s="415" t="s">
        <v>103</v>
      </c>
      <c r="C7" s="416"/>
      <c r="D7" s="416"/>
      <c r="E7" s="416"/>
      <c r="F7" s="416"/>
      <c r="G7" s="416"/>
      <c r="H7" s="416"/>
      <c r="I7" s="416"/>
      <c r="J7" s="442" t="str">
        <f>'様式B-1'!$AK$20</f>
        <v>　</v>
      </c>
      <c r="K7" s="443"/>
      <c r="L7" s="443"/>
      <c r="M7" s="443"/>
      <c r="N7" s="443"/>
      <c r="O7" s="443"/>
      <c r="P7" s="443"/>
      <c r="Q7" s="443"/>
      <c r="R7" s="443"/>
      <c r="S7" s="443"/>
      <c r="T7" s="443"/>
      <c r="U7" s="443"/>
      <c r="V7" s="443"/>
      <c r="W7" s="443"/>
      <c r="X7" s="443"/>
      <c r="Y7" s="443"/>
      <c r="Z7" s="444"/>
      <c r="AA7" s="240"/>
      <c r="AB7" s="433"/>
      <c r="AC7" s="434"/>
      <c r="AD7" s="434"/>
      <c r="AE7" s="434"/>
      <c r="AF7" s="434"/>
      <c r="AG7" s="434"/>
      <c r="AH7" s="434"/>
      <c r="AI7" s="435"/>
      <c r="AK7" s="345"/>
      <c r="AL7" s="367"/>
      <c r="AM7" s="3"/>
      <c r="AN7" s="3"/>
      <c r="AO7" s="3"/>
      <c r="AP7" s="3"/>
    </row>
    <row r="8" spans="2:42" s="1" customFormat="1" ht="22.5" customHeight="1" x14ac:dyDescent="0.4">
      <c r="B8" s="416"/>
      <c r="C8" s="416"/>
      <c r="D8" s="416"/>
      <c r="E8" s="416"/>
      <c r="F8" s="416"/>
      <c r="G8" s="416"/>
      <c r="H8" s="416"/>
      <c r="I8" s="416"/>
      <c r="J8" s="445"/>
      <c r="K8" s="446"/>
      <c r="L8" s="446"/>
      <c r="M8" s="446"/>
      <c r="N8" s="446"/>
      <c r="O8" s="446"/>
      <c r="P8" s="446"/>
      <c r="Q8" s="446"/>
      <c r="R8" s="446"/>
      <c r="S8" s="446"/>
      <c r="T8" s="446"/>
      <c r="U8" s="446"/>
      <c r="V8" s="446"/>
      <c r="W8" s="446"/>
      <c r="X8" s="446"/>
      <c r="Y8" s="446"/>
      <c r="Z8" s="447"/>
      <c r="AA8" s="240"/>
      <c r="AB8" s="436"/>
      <c r="AC8" s="437"/>
      <c r="AD8" s="437"/>
      <c r="AE8" s="437"/>
      <c r="AF8" s="437"/>
      <c r="AG8" s="437"/>
      <c r="AH8" s="437"/>
      <c r="AI8" s="438"/>
      <c r="AK8" s="345"/>
      <c r="AL8" s="367"/>
    </row>
    <row r="9" spans="2:42" s="1" customFormat="1" ht="19.5" customHeight="1" x14ac:dyDescent="0.4">
      <c r="B9" s="416"/>
      <c r="C9" s="416"/>
      <c r="D9" s="416"/>
      <c r="E9" s="416"/>
      <c r="F9" s="416"/>
      <c r="G9" s="416"/>
      <c r="H9" s="416"/>
      <c r="I9" s="416"/>
      <c r="J9" s="448"/>
      <c r="K9" s="449"/>
      <c r="L9" s="449"/>
      <c r="M9" s="449"/>
      <c r="N9" s="449"/>
      <c r="O9" s="449"/>
      <c r="P9" s="449"/>
      <c r="Q9" s="449"/>
      <c r="R9" s="449"/>
      <c r="S9" s="449"/>
      <c r="T9" s="449"/>
      <c r="U9" s="449"/>
      <c r="V9" s="449"/>
      <c r="W9" s="449"/>
      <c r="X9" s="449"/>
      <c r="Y9" s="449"/>
      <c r="Z9" s="450"/>
      <c r="AA9" s="240"/>
      <c r="AB9" s="436"/>
      <c r="AC9" s="437"/>
      <c r="AD9" s="437"/>
      <c r="AE9" s="437"/>
      <c r="AF9" s="437"/>
      <c r="AG9" s="437"/>
      <c r="AH9" s="437"/>
      <c r="AI9" s="438"/>
      <c r="AK9" s="345"/>
      <c r="AL9" s="367"/>
    </row>
    <row r="10" spans="2:42" s="1" customFormat="1" ht="18.75" customHeight="1" x14ac:dyDescent="0.4">
      <c r="B10" s="431"/>
      <c r="C10" s="432"/>
      <c r="D10" s="241"/>
      <c r="E10" s="241"/>
      <c r="F10" s="241"/>
      <c r="G10" s="242"/>
      <c r="H10" s="242"/>
      <c r="I10" s="243"/>
      <c r="J10" s="244" t="s">
        <v>718</v>
      </c>
      <c r="K10" s="465" t="s">
        <v>849</v>
      </c>
      <c r="L10" s="465"/>
      <c r="M10" s="465"/>
      <c r="N10" s="465"/>
      <c r="O10" s="245" t="s">
        <v>718</v>
      </c>
      <c r="P10" s="465" t="s">
        <v>45</v>
      </c>
      <c r="Q10" s="465"/>
      <c r="R10" s="465"/>
      <c r="S10" s="465"/>
      <c r="T10" s="245" t="s">
        <v>718</v>
      </c>
      <c r="U10" s="459" t="s">
        <v>47</v>
      </c>
      <c r="V10" s="460"/>
      <c r="W10" s="461"/>
      <c r="X10" s="246"/>
      <c r="Y10" s="5"/>
      <c r="Z10" s="246"/>
      <c r="AA10" s="240"/>
      <c r="AB10" s="436"/>
      <c r="AC10" s="437"/>
      <c r="AD10" s="437"/>
      <c r="AE10" s="437"/>
      <c r="AF10" s="437"/>
      <c r="AG10" s="437"/>
      <c r="AH10" s="437"/>
      <c r="AI10" s="438"/>
      <c r="AK10" s="345"/>
      <c r="AL10" s="367"/>
    </row>
    <row r="11" spans="2:42" s="1" customFormat="1" ht="14.25" customHeight="1" x14ac:dyDescent="0.4">
      <c r="B11" s="247"/>
      <c r="C11" s="247"/>
      <c r="D11" s="248"/>
      <c r="E11" s="248"/>
      <c r="F11" s="248"/>
      <c r="G11" s="247"/>
      <c r="H11" s="247"/>
      <c r="I11"/>
      <c r="J11" s="249" t="str">
        <f>IFERROR(IF(#REF!&gt;0,"☑","□"),"□")</f>
        <v>□</v>
      </c>
      <c r="K11" s="463" t="s">
        <v>683</v>
      </c>
      <c r="L11" s="463"/>
      <c r="M11" s="463"/>
      <c r="N11" s="463"/>
      <c r="O11" s="249" t="str">
        <f>IFERROR(IF(#REF!&gt;0,"☑","□"),"□")</f>
        <v>□</v>
      </c>
      <c r="P11" s="462" t="s">
        <v>684</v>
      </c>
      <c r="Q11" s="463"/>
      <c r="R11" s="463"/>
      <c r="S11" s="463"/>
      <c r="T11" s="463"/>
      <c r="U11" s="463"/>
      <c r="V11" s="463"/>
      <c r="W11" s="463"/>
      <c r="X11" s="246"/>
      <c r="Y11" s="5"/>
      <c r="Z11" s="246"/>
      <c r="AA11" s="240"/>
      <c r="AB11" s="436"/>
      <c r="AC11" s="437"/>
      <c r="AD11" s="437"/>
      <c r="AE11" s="437"/>
      <c r="AF11" s="437"/>
      <c r="AG11" s="437"/>
      <c r="AH11" s="437"/>
      <c r="AI11" s="438"/>
      <c r="AK11" s="345"/>
      <c r="AL11" s="367"/>
    </row>
    <row r="12" spans="2:42" s="1" customFormat="1" ht="18.75" customHeight="1" x14ac:dyDescent="0.15">
      <c r="B12" s="250"/>
      <c r="C12" s="250"/>
      <c r="D12" s="451" t="s">
        <v>685</v>
      </c>
      <c r="E12" s="451"/>
      <c r="F12" s="451"/>
      <c r="G12" s="451"/>
      <c r="H12" s="451"/>
      <c r="I12" s="451"/>
      <c r="J12" s="451"/>
      <c r="K12" s="451"/>
      <c r="L12" s="451"/>
      <c r="M12" s="451"/>
      <c r="N12" s="451"/>
      <c r="O12" s="451"/>
      <c r="P12" s="451"/>
      <c r="Q12" s="451"/>
      <c r="R12" s="451"/>
      <c r="S12" s="451"/>
      <c r="T12" s="451"/>
      <c r="U12" s="451"/>
      <c r="V12" s="451"/>
      <c r="W12" s="451"/>
      <c r="X12" s="246"/>
      <c r="Y12" s="5"/>
      <c r="Z12" s="246"/>
      <c r="AA12" s="240"/>
      <c r="AB12" s="436"/>
      <c r="AC12" s="437"/>
      <c r="AD12" s="437"/>
      <c r="AE12" s="437"/>
      <c r="AF12" s="437"/>
      <c r="AG12" s="437"/>
      <c r="AH12" s="437"/>
      <c r="AI12" s="438"/>
      <c r="AK12" s="345"/>
      <c r="AL12" s="367"/>
    </row>
    <row r="13" spans="2:42" s="1" customFormat="1" ht="18.75" customHeight="1" x14ac:dyDescent="0.15">
      <c r="B13" s="251"/>
      <c r="C13" s="251"/>
      <c r="D13" s="452"/>
      <c r="E13" s="452"/>
      <c r="F13" s="452"/>
      <c r="G13" s="452"/>
      <c r="H13" s="452"/>
      <c r="I13" s="452"/>
      <c r="J13" s="452"/>
      <c r="K13" s="452"/>
      <c r="L13" s="452"/>
      <c r="M13" s="452"/>
      <c r="N13" s="452"/>
      <c r="O13" s="452"/>
      <c r="P13" s="452"/>
      <c r="Q13" s="452"/>
      <c r="R13" s="452"/>
      <c r="S13" s="452"/>
      <c r="T13" s="452"/>
      <c r="U13" s="452"/>
      <c r="V13" s="452"/>
      <c r="W13" s="452"/>
      <c r="X13" s="252"/>
      <c r="Y13" s="5"/>
      <c r="Z13" s="4"/>
      <c r="AA13" s="253"/>
      <c r="AB13" s="439" t="s">
        <v>669</v>
      </c>
      <c r="AC13" s="440"/>
      <c r="AD13" s="440"/>
      <c r="AE13" s="440"/>
      <c r="AF13" s="440"/>
      <c r="AG13" s="440"/>
      <c r="AH13" s="440"/>
      <c r="AI13" s="441"/>
      <c r="AK13" s="345"/>
      <c r="AL13" s="367"/>
    </row>
    <row r="14" spans="2:42" s="1" customFormat="1" ht="7.5" customHeight="1" x14ac:dyDescent="0.4">
      <c r="B14" s="464"/>
      <c r="C14" s="464"/>
      <c r="D14" s="464"/>
      <c r="E14" s="464"/>
      <c r="F14" s="464"/>
      <c r="G14" s="464"/>
      <c r="H14" s="464"/>
      <c r="I14" s="464"/>
      <c r="J14" s="464"/>
      <c r="K14" s="464"/>
      <c r="L14" s="464"/>
      <c r="M14" s="464"/>
      <c r="N14" s="464"/>
      <c r="O14" s="464"/>
      <c r="P14" s="464"/>
      <c r="Q14" s="464"/>
      <c r="R14" s="464"/>
      <c r="S14" s="464"/>
      <c r="T14" s="464"/>
      <c r="U14" s="464"/>
      <c r="V14" s="464"/>
      <c r="W14" s="464"/>
      <c r="X14" s="464"/>
      <c r="Y14" s="464"/>
      <c r="Z14" s="464"/>
      <c r="AA14" s="464"/>
      <c r="AB14" s="464"/>
      <c r="AC14" s="464"/>
      <c r="AD14" s="464"/>
      <c r="AE14" s="390"/>
      <c r="AF14" s="390"/>
      <c r="AG14" s="390"/>
      <c r="AH14" s="390"/>
      <c r="AI14" s="390"/>
      <c r="AK14" s="346"/>
      <c r="AL14" s="368"/>
    </row>
    <row r="15" spans="2:42" s="1" customFormat="1" ht="24" customHeight="1" x14ac:dyDescent="0.4">
      <c r="B15" s="453" t="s">
        <v>17</v>
      </c>
      <c r="C15" s="454"/>
      <c r="D15" s="457" t="s">
        <v>19</v>
      </c>
      <c r="E15" s="458" t="s">
        <v>719</v>
      </c>
      <c r="F15" s="254"/>
      <c r="G15" s="479" t="s">
        <v>18</v>
      </c>
      <c r="H15" s="480"/>
      <c r="I15" s="480"/>
      <c r="J15" s="480"/>
      <c r="K15" s="480"/>
      <c r="L15" s="480"/>
      <c r="M15" s="480"/>
      <c r="N15" s="480"/>
      <c r="O15" s="480"/>
      <c r="P15" s="480"/>
      <c r="Q15" s="480"/>
      <c r="R15" s="480"/>
      <c r="S15" s="480"/>
      <c r="T15" s="480"/>
      <c r="U15" s="480"/>
      <c r="V15" s="480"/>
      <c r="W15" s="404" t="s">
        <v>20</v>
      </c>
      <c r="X15" s="405"/>
      <c r="Y15" s="405"/>
      <c r="Z15" s="405"/>
      <c r="AA15" s="405"/>
      <c r="AB15" s="469"/>
      <c r="AC15" s="365" t="s">
        <v>39</v>
      </c>
      <c r="AD15" s="365"/>
      <c r="AE15" s="419" t="s">
        <v>694</v>
      </c>
      <c r="AF15" s="420"/>
      <c r="AG15" s="420"/>
      <c r="AH15" s="420"/>
      <c r="AI15" s="421"/>
      <c r="AK15" s="2"/>
    </row>
    <row r="16" spans="2:42" s="1" customFormat="1" ht="24" customHeight="1" x14ac:dyDescent="0.4">
      <c r="B16" s="453"/>
      <c r="C16" s="454"/>
      <c r="D16" s="457"/>
      <c r="E16" s="458"/>
      <c r="F16" s="255"/>
      <c r="G16" s="479"/>
      <c r="H16" s="480"/>
      <c r="I16" s="480"/>
      <c r="J16" s="480"/>
      <c r="K16" s="480"/>
      <c r="L16" s="480"/>
      <c r="M16" s="480"/>
      <c r="N16" s="480"/>
      <c r="O16" s="480"/>
      <c r="P16" s="480"/>
      <c r="Q16" s="480"/>
      <c r="R16" s="480"/>
      <c r="S16" s="480"/>
      <c r="T16" s="480"/>
      <c r="U16" s="480"/>
      <c r="V16" s="480"/>
      <c r="W16" s="470"/>
      <c r="X16" s="471"/>
      <c r="Y16" s="471"/>
      <c r="Z16" s="471"/>
      <c r="AA16" s="471"/>
      <c r="AB16" s="472"/>
      <c r="AC16" s="365"/>
      <c r="AD16" s="365"/>
      <c r="AE16" s="477" t="s">
        <v>695</v>
      </c>
      <c r="AF16" s="478"/>
      <c r="AG16" s="429" t="s">
        <v>40</v>
      </c>
      <c r="AH16" s="430"/>
      <c r="AI16" s="256"/>
      <c r="AK16" s="2"/>
    </row>
    <row r="17" spans="2:38" s="1" customFormat="1" ht="19.5" thickBot="1" x14ac:dyDescent="0.45">
      <c r="B17" s="455">
        <v>1</v>
      </c>
      <c r="C17" s="456"/>
      <c r="D17" s="257" t="s">
        <v>76</v>
      </c>
      <c r="E17" s="257" t="s">
        <v>76</v>
      </c>
      <c r="F17" s="258"/>
      <c r="G17" s="417" t="s">
        <v>122</v>
      </c>
      <c r="H17" s="418"/>
      <c r="I17" s="418"/>
      <c r="J17" s="418"/>
      <c r="K17" s="418"/>
      <c r="L17" s="418"/>
      <c r="M17" s="418"/>
      <c r="N17" s="418"/>
      <c r="O17" s="418"/>
      <c r="P17" s="418"/>
      <c r="Q17" s="418"/>
      <c r="R17" s="418"/>
      <c r="S17" s="418"/>
      <c r="T17" s="418"/>
      <c r="U17" s="418"/>
      <c r="V17" s="418"/>
      <c r="W17" s="473" t="s">
        <v>43</v>
      </c>
      <c r="X17" s="474"/>
      <c r="Y17" s="474"/>
      <c r="Z17" s="474"/>
      <c r="AA17" s="474"/>
      <c r="AB17" s="475"/>
      <c r="AC17" s="466" t="s">
        <v>42</v>
      </c>
      <c r="AD17" s="466"/>
      <c r="AE17" s="426" t="s">
        <v>41</v>
      </c>
      <c r="AF17" s="427"/>
      <c r="AG17" s="426" t="s">
        <v>41</v>
      </c>
      <c r="AH17" s="427"/>
      <c r="AI17" s="259"/>
      <c r="AK17" s="201"/>
      <c r="AL17" s="304" t="s">
        <v>880</v>
      </c>
    </row>
    <row r="18" spans="2:38" s="1" customFormat="1" x14ac:dyDescent="0.4">
      <c r="B18" s="455">
        <v>2</v>
      </c>
      <c r="C18" s="456"/>
      <c r="D18" s="257" t="s">
        <v>76</v>
      </c>
      <c r="E18" s="257" t="s">
        <v>76</v>
      </c>
      <c r="F18" s="258"/>
      <c r="G18" s="417" t="s">
        <v>21</v>
      </c>
      <c r="H18" s="418"/>
      <c r="I18" s="418"/>
      <c r="J18" s="418"/>
      <c r="K18" s="418"/>
      <c r="L18" s="418"/>
      <c r="M18" s="418"/>
      <c r="N18" s="418"/>
      <c r="O18" s="418"/>
      <c r="P18" s="418"/>
      <c r="Q18" s="418"/>
      <c r="R18" s="418"/>
      <c r="S18" s="418"/>
      <c r="T18" s="418"/>
      <c r="U18" s="418"/>
      <c r="V18" s="418"/>
      <c r="W18" s="473" t="s">
        <v>123</v>
      </c>
      <c r="X18" s="474"/>
      <c r="Y18" s="474"/>
      <c r="Z18" s="474"/>
      <c r="AA18" s="474"/>
      <c r="AB18" s="476"/>
      <c r="AC18" s="481"/>
      <c r="AD18" s="482"/>
      <c r="AE18" s="426" t="s">
        <v>41</v>
      </c>
      <c r="AF18" s="427"/>
      <c r="AG18" s="426" t="s">
        <v>41</v>
      </c>
      <c r="AH18" s="427"/>
      <c r="AI18" s="259"/>
      <c r="AK18" s="347"/>
      <c r="AL18" s="300" t="s">
        <v>880</v>
      </c>
    </row>
    <row r="19" spans="2:38" s="1" customFormat="1" x14ac:dyDescent="0.4">
      <c r="B19" s="455">
        <v>3</v>
      </c>
      <c r="C19" s="456"/>
      <c r="D19" s="257" t="s">
        <v>76</v>
      </c>
      <c r="E19" s="257" t="s">
        <v>76</v>
      </c>
      <c r="F19" s="260"/>
      <c r="G19" s="467" t="s">
        <v>722</v>
      </c>
      <c r="H19" s="468"/>
      <c r="I19" s="468"/>
      <c r="J19" s="468"/>
      <c r="K19" s="468"/>
      <c r="L19" s="468"/>
      <c r="M19" s="468"/>
      <c r="N19" s="468"/>
      <c r="O19" s="468"/>
      <c r="P19" s="468"/>
      <c r="Q19" s="468"/>
      <c r="R19" s="468"/>
      <c r="S19" s="468"/>
      <c r="T19" s="468"/>
      <c r="U19" s="468"/>
      <c r="V19" s="468"/>
      <c r="W19" s="473" t="s">
        <v>124</v>
      </c>
      <c r="X19" s="474"/>
      <c r="Y19" s="474"/>
      <c r="Z19" s="474"/>
      <c r="AA19" s="474"/>
      <c r="AB19" s="476"/>
      <c r="AC19" s="481"/>
      <c r="AD19" s="482"/>
      <c r="AE19" s="422" t="s">
        <v>41</v>
      </c>
      <c r="AF19" s="423"/>
      <c r="AG19" s="422" t="s">
        <v>41</v>
      </c>
      <c r="AH19" s="423"/>
      <c r="AI19" s="261"/>
      <c r="AK19" s="347"/>
      <c r="AL19" s="300" t="s">
        <v>881</v>
      </c>
    </row>
    <row r="20" spans="2:38" s="1" customFormat="1" x14ac:dyDescent="0.4">
      <c r="B20" s="455">
        <v>4</v>
      </c>
      <c r="C20" s="456"/>
      <c r="D20" s="257" t="s">
        <v>42</v>
      </c>
      <c r="E20" s="257" t="s">
        <v>42</v>
      </c>
      <c r="F20" s="258"/>
      <c r="G20" s="417" t="s">
        <v>22</v>
      </c>
      <c r="H20" s="418"/>
      <c r="I20" s="418"/>
      <c r="J20" s="418"/>
      <c r="K20" s="418"/>
      <c r="L20" s="418"/>
      <c r="M20" s="418"/>
      <c r="N20" s="418"/>
      <c r="O20" s="418"/>
      <c r="P20" s="418"/>
      <c r="Q20" s="418"/>
      <c r="R20" s="418"/>
      <c r="S20" s="418"/>
      <c r="T20" s="418"/>
      <c r="U20" s="418"/>
      <c r="V20" s="418"/>
      <c r="W20" s="473" t="s">
        <v>34</v>
      </c>
      <c r="X20" s="474"/>
      <c r="Y20" s="474"/>
      <c r="Z20" s="474"/>
      <c r="AA20" s="474"/>
      <c r="AB20" s="476"/>
      <c r="AC20" s="428"/>
      <c r="AD20" s="425"/>
      <c r="AE20" s="426" t="s">
        <v>41</v>
      </c>
      <c r="AF20" s="427"/>
      <c r="AG20" s="426" t="s">
        <v>41</v>
      </c>
      <c r="AH20" s="427"/>
      <c r="AI20" s="259"/>
      <c r="AK20" s="347"/>
      <c r="AL20" s="300" t="str">
        <f>IF('様式B-1'!AI48=TRUE,"＊様式Dの提出が必要です 〔任意様式での提出が可能〕","（提出不要）")</f>
        <v>（提出不要）</v>
      </c>
    </row>
    <row r="21" spans="2:38" s="1" customFormat="1" x14ac:dyDescent="0.4">
      <c r="B21" s="455">
        <v>5</v>
      </c>
      <c r="C21" s="456"/>
      <c r="D21" s="257" t="s">
        <v>42</v>
      </c>
      <c r="E21" s="257" t="s">
        <v>42</v>
      </c>
      <c r="F21" s="258"/>
      <c r="G21" s="417" t="s">
        <v>23</v>
      </c>
      <c r="H21" s="418"/>
      <c r="I21" s="418"/>
      <c r="J21" s="418"/>
      <c r="K21" s="418"/>
      <c r="L21" s="418"/>
      <c r="M21" s="418"/>
      <c r="N21" s="418"/>
      <c r="O21" s="418"/>
      <c r="P21" s="418"/>
      <c r="Q21" s="418"/>
      <c r="R21" s="418"/>
      <c r="S21" s="418"/>
      <c r="T21" s="418"/>
      <c r="U21" s="418"/>
      <c r="V21" s="418"/>
      <c r="W21" s="473" t="s">
        <v>125</v>
      </c>
      <c r="X21" s="474"/>
      <c r="Y21" s="474"/>
      <c r="Z21" s="474"/>
      <c r="AA21" s="474"/>
      <c r="AB21" s="476"/>
      <c r="AC21" s="428"/>
      <c r="AD21" s="425"/>
      <c r="AE21" s="426" t="s">
        <v>41</v>
      </c>
      <c r="AF21" s="427"/>
      <c r="AG21" s="426" t="s">
        <v>41</v>
      </c>
      <c r="AH21" s="427"/>
      <c r="AI21" s="259"/>
      <c r="AK21" s="347"/>
      <c r="AL21" s="300" t="str">
        <f>IF('様式B-1'!AI31=TRUE,"＊様式C-3の提出が必要です","（提出不要）")</f>
        <v>（提出不要）</v>
      </c>
    </row>
    <row r="22" spans="2:38" s="1" customFormat="1" x14ac:dyDescent="0.4">
      <c r="B22" s="455">
        <v>6</v>
      </c>
      <c r="C22" s="456"/>
      <c r="D22" s="257" t="s">
        <v>42</v>
      </c>
      <c r="E22" s="257" t="s">
        <v>42</v>
      </c>
      <c r="F22" s="258"/>
      <c r="G22" s="417" t="s">
        <v>24</v>
      </c>
      <c r="H22" s="418"/>
      <c r="I22" s="418"/>
      <c r="J22" s="418"/>
      <c r="K22" s="418"/>
      <c r="L22" s="418"/>
      <c r="M22" s="418"/>
      <c r="N22" s="418"/>
      <c r="O22" s="418"/>
      <c r="P22" s="418"/>
      <c r="Q22" s="418"/>
      <c r="R22" s="418"/>
      <c r="S22" s="418"/>
      <c r="T22" s="418"/>
      <c r="U22" s="418"/>
      <c r="V22" s="418"/>
      <c r="W22" s="473" t="s">
        <v>33</v>
      </c>
      <c r="X22" s="474"/>
      <c r="Y22" s="474"/>
      <c r="Z22" s="474"/>
      <c r="AA22" s="474"/>
      <c r="AB22" s="476"/>
      <c r="AC22" s="424"/>
      <c r="AD22" s="425"/>
      <c r="AE22" s="426" t="s">
        <v>41</v>
      </c>
      <c r="AF22" s="427"/>
      <c r="AG22" s="426" t="s">
        <v>41</v>
      </c>
      <c r="AH22" s="427"/>
      <c r="AI22" s="259"/>
      <c r="AK22" s="347"/>
      <c r="AL22" s="300" t="str">
        <f>IF('様式B-1'!AI31=TRUE,"＊営業所の所在がわかる書類の添付が必要です","（提出不要）")</f>
        <v>（提出不要）</v>
      </c>
    </row>
    <row r="23" spans="2:38" s="1" customFormat="1" x14ac:dyDescent="0.4">
      <c r="B23" s="455">
        <v>7</v>
      </c>
      <c r="C23" s="456"/>
      <c r="D23" s="257" t="s">
        <v>76</v>
      </c>
      <c r="E23" s="257" t="s">
        <v>76</v>
      </c>
      <c r="F23" s="258"/>
      <c r="G23" s="417" t="s">
        <v>126</v>
      </c>
      <c r="H23" s="418"/>
      <c r="I23" s="418"/>
      <c r="J23" s="418"/>
      <c r="K23" s="418"/>
      <c r="L23" s="418"/>
      <c r="M23" s="418"/>
      <c r="N23" s="418"/>
      <c r="O23" s="418"/>
      <c r="P23" s="418"/>
      <c r="Q23" s="418"/>
      <c r="R23" s="418"/>
      <c r="S23" s="418"/>
      <c r="T23" s="418"/>
      <c r="U23" s="418"/>
      <c r="V23" s="418"/>
      <c r="W23" s="473" t="s">
        <v>754</v>
      </c>
      <c r="X23" s="474"/>
      <c r="Y23" s="474"/>
      <c r="Z23" s="474"/>
      <c r="AA23" s="474"/>
      <c r="AB23" s="476"/>
      <c r="AC23" s="428"/>
      <c r="AD23" s="425"/>
      <c r="AE23" s="426" t="s">
        <v>41</v>
      </c>
      <c r="AF23" s="427"/>
      <c r="AG23" s="426" t="s">
        <v>41</v>
      </c>
      <c r="AH23" s="427"/>
      <c r="AI23" s="259"/>
      <c r="AK23" s="347"/>
      <c r="AL23" s="300" t="s">
        <v>881</v>
      </c>
    </row>
    <row r="24" spans="2:38" s="1" customFormat="1" x14ac:dyDescent="0.4">
      <c r="B24" s="551">
        <v>8</v>
      </c>
      <c r="C24" s="552"/>
      <c r="D24" s="262" t="s">
        <v>206</v>
      </c>
      <c r="E24" s="262" t="s">
        <v>206</v>
      </c>
      <c r="F24" s="263"/>
      <c r="G24" s="556" t="s">
        <v>117</v>
      </c>
      <c r="H24" s="557"/>
      <c r="I24" s="557"/>
      <c r="J24" s="557"/>
      <c r="K24" s="557"/>
      <c r="L24" s="557"/>
      <c r="M24" s="548" t="s">
        <v>130</v>
      </c>
      <c r="N24" s="549"/>
      <c r="O24" s="549"/>
      <c r="P24" s="549"/>
      <c r="Q24" s="549"/>
      <c r="R24" s="549"/>
      <c r="S24" s="549"/>
      <c r="T24" s="549"/>
      <c r="U24" s="549"/>
      <c r="V24" s="550"/>
      <c r="W24" s="511" t="s">
        <v>720</v>
      </c>
      <c r="X24" s="512"/>
      <c r="Y24" s="512"/>
      <c r="Z24" s="512"/>
      <c r="AA24" s="512"/>
      <c r="AB24" s="513"/>
      <c r="AC24" s="493"/>
      <c r="AD24" s="494"/>
      <c r="AE24" s="487" t="s">
        <v>41</v>
      </c>
      <c r="AF24" s="488"/>
      <c r="AG24" s="487" t="s">
        <v>41</v>
      </c>
      <c r="AH24" s="488"/>
      <c r="AI24" s="264"/>
      <c r="AK24" s="347"/>
      <c r="AL24" s="300" t="s">
        <v>883</v>
      </c>
    </row>
    <row r="25" spans="2:38" s="1" customFormat="1" x14ac:dyDescent="0.4">
      <c r="B25" s="527"/>
      <c r="C25" s="528"/>
      <c r="D25" s="265" t="s">
        <v>42</v>
      </c>
      <c r="E25" s="265" t="s">
        <v>42</v>
      </c>
      <c r="F25" s="266"/>
      <c r="G25" s="558"/>
      <c r="H25" s="559"/>
      <c r="I25" s="559"/>
      <c r="J25" s="559"/>
      <c r="K25" s="559"/>
      <c r="L25" s="559"/>
      <c r="M25" s="553" t="s">
        <v>129</v>
      </c>
      <c r="N25" s="554"/>
      <c r="O25" s="554"/>
      <c r="P25" s="554"/>
      <c r="Q25" s="554"/>
      <c r="R25" s="554"/>
      <c r="S25" s="554"/>
      <c r="T25" s="554"/>
      <c r="U25" s="554"/>
      <c r="V25" s="555"/>
      <c r="W25" s="514" t="s">
        <v>720</v>
      </c>
      <c r="X25" s="515"/>
      <c r="Y25" s="515"/>
      <c r="Z25" s="515"/>
      <c r="AA25" s="515"/>
      <c r="AB25" s="516"/>
      <c r="AC25" s="491"/>
      <c r="AD25" s="492"/>
      <c r="AE25" s="422" t="s">
        <v>41</v>
      </c>
      <c r="AF25" s="423"/>
      <c r="AG25" s="422" t="s">
        <v>41</v>
      </c>
      <c r="AH25" s="423"/>
      <c r="AI25" s="261"/>
      <c r="AK25" s="347"/>
      <c r="AL25" s="300" t="s">
        <v>887</v>
      </c>
    </row>
    <row r="26" spans="2:38" s="1" customFormat="1" x14ac:dyDescent="0.4">
      <c r="B26" s="455">
        <v>9</v>
      </c>
      <c r="C26" s="456"/>
      <c r="D26" s="257" t="s">
        <v>76</v>
      </c>
      <c r="E26" s="257" t="s">
        <v>76</v>
      </c>
      <c r="F26" s="258"/>
      <c r="G26" s="417" t="s">
        <v>723</v>
      </c>
      <c r="H26" s="418"/>
      <c r="I26" s="418"/>
      <c r="J26" s="418"/>
      <c r="K26" s="418"/>
      <c r="L26" s="418"/>
      <c r="M26" s="418"/>
      <c r="N26" s="418"/>
      <c r="O26" s="418"/>
      <c r="P26" s="418"/>
      <c r="Q26" s="418"/>
      <c r="R26" s="418"/>
      <c r="S26" s="418"/>
      <c r="T26" s="418"/>
      <c r="U26" s="418"/>
      <c r="V26" s="418"/>
      <c r="W26" s="473" t="s">
        <v>773</v>
      </c>
      <c r="X26" s="474"/>
      <c r="Y26" s="474"/>
      <c r="Z26" s="474"/>
      <c r="AA26" s="474"/>
      <c r="AB26" s="476"/>
      <c r="AC26" s="428"/>
      <c r="AD26" s="425"/>
      <c r="AE26" s="426" t="s">
        <v>41</v>
      </c>
      <c r="AF26" s="427"/>
      <c r="AG26" s="426" t="s">
        <v>41</v>
      </c>
      <c r="AH26" s="427"/>
      <c r="AI26" s="259"/>
      <c r="AK26" s="347"/>
      <c r="AL26" s="300" t="s">
        <v>882</v>
      </c>
    </row>
    <row r="27" spans="2:38" s="1" customFormat="1" x14ac:dyDescent="0.4">
      <c r="B27" s="455">
        <v>10</v>
      </c>
      <c r="C27" s="456"/>
      <c r="D27" s="257" t="s">
        <v>76</v>
      </c>
      <c r="E27" s="257" t="s">
        <v>76</v>
      </c>
      <c r="F27" s="258"/>
      <c r="G27" s="417" t="s">
        <v>118</v>
      </c>
      <c r="H27" s="418"/>
      <c r="I27" s="418"/>
      <c r="J27" s="418"/>
      <c r="K27" s="418"/>
      <c r="L27" s="418"/>
      <c r="M27" s="418"/>
      <c r="N27" s="418"/>
      <c r="O27" s="418"/>
      <c r="P27" s="418"/>
      <c r="Q27" s="418"/>
      <c r="R27" s="418"/>
      <c r="S27" s="418"/>
      <c r="T27" s="418"/>
      <c r="U27" s="418"/>
      <c r="V27" s="418"/>
      <c r="W27" s="473" t="s">
        <v>33</v>
      </c>
      <c r="X27" s="474"/>
      <c r="Y27" s="474"/>
      <c r="Z27" s="474"/>
      <c r="AA27" s="474"/>
      <c r="AB27" s="476"/>
      <c r="AC27" s="428"/>
      <c r="AD27" s="425"/>
      <c r="AE27" s="426" t="s">
        <v>41</v>
      </c>
      <c r="AF27" s="427"/>
      <c r="AG27" s="426" t="s">
        <v>41</v>
      </c>
      <c r="AH27" s="427"/>
      <c r="AI27" s="259"/>
      <c r="AK27" s="347"/>
      <c r="AL27" s="300" t="s">
        <v>881</v>
      </c>
    </row>
    <row r="28" spans="2:38" s="1" customFormat="1" x14ac:dyDescent="0.4">
      <c r="B28" s="455">
        <v>11</v>
      </c>
      <c r="C28" s="456"/>
      <c r="D28" s="267" t="s">
        <v>76</v>
      </c>
      <c r="E28" s="267" t="s">
        <v>76</v>
      </c>
      <c r="F28" s="268"/>
      <c r="G28" s="565" t="s">
        <v>25</v>
      </c>
      <c r="H28" s="566"/>
      <c r="I28" s="566"/>
      <c r="J28" s="566"/>
      <c r="K28" s="566"/>
      <c r="L28" s="567"/>
      <c r="M28" s="550" t="s">
        <v>26</v>
      </c>
      <c r="N28" s="530"/>
      <c r="O28" s="530"/>
      <c r="P28" s="530"/>
      <c r="Q28" s="530"/>
      <c r="R28" s="530"/>
      <c r="S28" s="530"/>
      <c r="T28" s="530"/>
      <c r="U28" s="530"/>
      <c r="V28" s="530"/>
      <c r="W28" s="511" t="s">
        <v>33</v>
      </c>
      <c r="X28" s="512"/>
      <c r="Y28" s="512"/>
      <c r="Z28" s="512"/>
      <c r="AA28" s="512"/>
      <c r="AB28" s="513"/>
      <c r="AC28" s="489"/>
      <c r="AD28" s="490"/>
      <c r="AE28" s="483" t="s">
        <v>41</v>
      </c>
      <c r="AF28" s="484"/>
      <c r="AG28" s="483" t="s">
        <v>41</v>
      </c>
      <c r="AH28" s="484"/>
      <c r="AI28" s="264"/>
      <c r="AK28" s="347"/>
      <c r="AL28" s="300" t="s">
        <v>881</v>
      </c>
    </row>
    <row r="29" spans="2:38" s="1" customFormat="1" x14ac:dyDescent="0.4">
      <c r="B29" s="455"/>
      <c r="C29" s="456"/>
      <c r="D29" s="269" t="s">
        <v>42</v>
      </c>
      <c r="E29" s="269" t="s">
        <v>76</v>
      </c>
      <c r="F29" s="270"/>
      <c r="G29" s="467"/>
      <c r="H29" s="468"/>
      <c r="I29" s="468"/>
      <c r="J29" s="468"/>
      <c r="K29" s="468"/>
      <c r="L29" s="564"/>
      <c r="M29" s="560" t="s">
        <v>27</v>
      </c>
      <c r="N29" s="468"/>
      <c r="O29" s="468"/>
      <c r="P29" s="468"/>
      <c r="Q29" s="468"/>
      <c r="R29" s="468"/>
      <c r="S29" s="468"/>
      <c r="T29" s="468"/>
      <c r="U29" s="468"/>
      <c r="V29" s="468"/>
      <c r="W29" s="540" t="s">
        <v>33</v>
      </c>
      <c r="X29" s="541"/>
      <c r="Y29" s="541"/>
      <c r="Z29" s="541"/>
      <c r="AA29" s="541"/>
      <c r="AB29" s="542"/>
      <c r="AC29" s="481"/>
      <c r="AD29" s="482"/>
      <c r="AE29" s="422" t="s">
        <v>41</v>
      </c>
      <c r="AF29" s="423"/>
      <c r="AG29" s="422" t="s">
        <v>41</v>
      </c>
      <c r="AH29" s="423"/>
      <c r="AI29" s="271"/>
      <c r="AK29" s="347"/>
      <c r="AL29" s="300" t="s">
        <v>884</v>
      </c>
    </row>
    <row r="30" spans="2:38" s="1" customFormat="1" x14ac:dyDescent="0.4">
      <c r="B30" s="455">
        <v>12</v>
      </c>
      <c r="C30" s="456"/>
      <c r="D30" s="546" t="s">
        <v>76</v>
      </c>
      <c r="E30" s="546" t="s">
        <v>76</v>
      </c>
      <c r="F30" s="272"/>
      <c r="G30" s="561" t="s">
        <v>36</v>
      </c>
      <c r="H30" s="562"/>
      <c r="I30" s="562"/>
      <c r="J30" s="562"/>
      <c r="K30" s="562"/>
      <c r="L30" s="563"/>
      <c r="M30" s="550" t="s">
        <v>37</v>
      </c>
      <c r="N30" s="530"/>
      <c r="O30" s="530"/>
      <c r="P30" s="530"/>
      <c r="Q30" s="530"/>
      <c r="R30" s="530"/>
      <c r="S30" s="530"/>
      <c r="T30" s="530"/>
      <c r="U30" s="530"/>
      <c r="V30" s="530"/>
      <c r="W30" s="543" t="s">
        <v>33</v>
      </c>
      <c r="X30" s="544"/>
      <c r="Y30" s="544"/>
      <c r="Z30" s="544"/>
      <c r="AA30" s="544"/>
      <c r="AB30" s="545"/>
      <c r="AC30" s="428"/>
      <c r="AD30" s="425"/>
      <c r="AE30" s="495" t="s">
        <v>41</v>
      </c>
      <c r="AF30" s="496"/>
      <c r="AG30" s="503" t="s">
        <v>41</v>
      </c>
      <c r="AH30" s="496"/>
      <c r="AI30" s="371"/>
      <c r="AK30" s="347"/>
      <c r="AL30" s="300" t="str">
        <f>IF('様式B-1'!G18="","＊法人・個人いずれかの代表者身分証明証が必要です",IF('様式B-1'!AM11="法人","＊必須","（提出不要）"))</f>
        <v>＊法人・個人いずれかの代表者身分証明証が必要です</v>
      </c>
    </row>
    <row r="31" spans="2:38" s="1" customFormat="1" x14ac:dyDescent="0.4">
      <c r="B31" s="455"/>
      <c r="C31" s="456"/>
      <c r="D31" s="547"/>
      <c r="E31" s="547"/>
      <c r="F31" s="270"/>
      <c r="G31" s="467"/>
      <c r="H31" s="468"/>
      <c r="I31" s="468"/>
      <c r="J31" s="468"/>
      <c r="K31" s="468"/>
      <c r="L31" s="564"/>
      <c r="M31" s="560" t="s">
        <v>38</v>
      </c>
      <c r="N31" s="468"/>
      <c r="O31" s="468"/>
      <c r="P31" s="468"/>
      <c r="Q31" s="468"/>
      <c r="R31" s="468"/>
      <c r="S31" s="468"/>
      <c r="T31" s="468"/>
      <c r="U31" s="468"/>
      <c r="V31" s="468"/>
      <c r="W31" s="540" t="s">
        <v>33</v>
      </c>
      <c r="X31" s="541"/>
      <c r="Y31" s="541"/>
      <c r="Z31" s="541"/>
      <c r="AA31" s="541"/>
      <c r="AB31" s="542"/>
      <c r="AC31" s="428"/>
      <c r="AD31" s="425"/>
      <c r="AE31" s="497"/>
      <c r="AF31" s="498"/>
      <c r="AG31" s="504"/>
      <c r="AH31" s="498"/>
      <c r="AI31" s="372"/>
      <c r="AK31" s="347"/>
      <c r="AL31" s="300" t="str">
        <f>IF('様式B-1'!G18="","＊法人・個人いずれかの代表者身分証明証が必要です",IF('様式B-1'!AM11="個人","＊必須","（提出不要）"))</f>
        <v>＊法人・個人いずれかの代表者身分証明証が必要です</v>
      </c>
    </row>
    <row r="32" spans="2:38" s="1" customFormat="1" x14ac:dyDescent="0.4">
      <c r="B32" s="455">
        <v>13</v>
      </c>
      <c r="C32" s="456"/>
      <c r="D32" s="257" t="s">
        <v>76</v>
      </c>
      <c r="E32" s="257" t="s">
        <v>76</v>
      </c>
      <c r="F32" s="258"/>
      <c r="G32" s="417" t="s">
        <v>28</v>
      </c>
      <c r="H32" s="418"/>
      <c r="I32" s="418"/>
      <c r="J32" s="418"/>
      <c r="K32" s="418"/>
      <c r="L32" s="418"/>
      <c r="M32" s="418"/>
      <c r="N32" s="418"/>
      <c r="O32" s="418"/>
      <c r="P32" s="418"/>
      <c r="Q32" s="418"/>
      <c r="R32" s="418"/>
      <c r="S32" s="418"/>
      <c r="T32" s="418"/>
      <c r="U32" s="418"/>
      <c r="V32" s="418"/>
      <c r="W32" s="473" t="s">
        <v>33</v>
      </c>
      <c r="X32" s="474"/>
      <c r="Y32" s="474"/>
      <c r="Z32" s="474"/>
      <c r="AA32" s="474"/>
      <c r="AB32" s="476"/>
      <c r="AC32" s="428"/>
      <c r="AD32" s="425"/>
      <c r="AE32" s="426" t="s">
        <v>41</v>
      </c>
      <c r="AF32" s="427"/>
      <c r="AG32" s="426" t="s">
        <v>41</v>
      </c>
      <c r="AH32" s="427"/>
      <c r="AI32" s="259"/>
      <c r="AK32" s="347"/>
      <c r="AL32" s="300" t="s">
        <v>881</v>
      </c>
    </row>
    <row r="33" spans="2:38" s="1" customFormat="1" x14ac:dyDescent="0.4">
      <c r="B33" s="455">
        <v>14</v>
      </c>
      <c r="C33" s="456"/>
      <c r="D33" s="257" t="s">
        <v>76</v>
      </c>
      <c r="E33" s="257" t="s">
        <v>76</v>
      </c>
      <c r="F33" s="258"/>
      <c r="G33" s="417" t="s">
        <v>29</v>
      </c>
      <c r="H33" s="418"/>
      <c r="I33" s="418"/>
      <c r="J33" s="418"/>
      <c r="K33" s="418"/>
      <c r="L33" s="418"/>
      <c r="M33" s="418"/>
      <c r="N33" s="418"/>
      <c r="O33" s="418"/>
      <c r="P33" s="418"/>
      <c r="Q33" s="418"/>
      <c r="R33" s="418"/>
      <c r="S33" s="418"/>
      <c r="T33" s="418"/>
      <c r="U33" s="418"/>
      <c r="V33" s="418"/>
      <c r="W33" s="473" t="s">
        <v>127</v>
      </c>
      <c r="X33" s="474"/>
      <c r="Y33" s="474"/>
      <c r="Z33" s="474"/>
      <c r="AA33" s="474"/>
      <c r="AB33" s="476"/>
      <c r="AC33" s="428"/>
      <c r="AD33" s="425"/>
      <c r="AE33" s="485" t="s">
        <v>41</v>
      </c>
      <c r="AF33" s="486"/>
      <c r="AG33" s="485" t="s">
        <v>41</v>
      </c>
      <c r="AH33" s="486"/>
      <c r="AI33" s="273"/>
      <c r="AK33" s="347"/>
      <c r="AL33" s="300" t="s">
        <v>881</v>
      </c>
    </row>
    <row r="34" spans="2:38" s="1" customFormat="1" x14ac:dyDescent="0.4">
      <c r="B34" s="535">
        <v>15</v>
      </c>
      <c r="C34" s="536"/>
      <c r="D34" s="267" t="s">
        <v>76</v>
      </c>
      <c r="E34" s="267" t="s">
        <v>76</v>
      </c>
      <c r="F34" s="274"/>
      <c r="G34" s="529" t="s">
        <v>30</v>
      </c>
      <c r="H34" s="530"/>
      <c r="I34" s="530"/>
      <c r="J34" s="530"/>
      <c r="K34" s="530"/>
      <c r="L34" s="530"/>
      <c r="M34" s="530"/>
      <c r="N34" s="530"/>
      <c r="O34" s="530"/>
      <c r="P34" s="530"/>
      <c r="Q34" s="530"/>
      <c r="R34" s="530"/>
      <c r="S34" s="530"/>
      <c r="T34" s="530"/>
      <c r="U34" s="530"/>
      <c r="V34" s="530"/>
      <c r="W34" s="511" t="s">
        <v>35</v>
      </c>
      <c r="X34" s="512"/>
      <c r="Y34" s="512"/>
      <c r="Z34" s="512"/>
      <c r="AA34" s="512"/>
      <c r="AB34" s="513"/>
      <c r="AC34" s="489"/>
      <c r="AD34" s="490"/>
      <c r="AE34" s="483" t="s">
        <v>41</v>
      </c>
      <c r="AF34" s="484"/>
      <c r="AG34" s="483" t="s">
        <v>41</v>
      </c>
      <c r="AH34" s="484"/>
      <c r="AI34" s="275"/>
      <c r="AK34" s="347"/>
      <c r="AL34" s="300" t="s">
        <v>881</v>
      </c>
    </row>
    <row r="35" spans="2:38" s="1" customFormat="1" x14ac:dyDescent="0.4">
      <c r="B35" s="525">
        <v>16</v>
      </c>
      <c r="C35" s="526"/>
      <c r="D35" s="276" t="s">
        <v>76</v>
      </c>
      <c r="E35" s="276" t="s">
        <v>76</v>
      </c>
      <c r="F35" s="277"/>
      <c r="G35" s="533" t="s">
        <v>31</v>
      </c>
      <c r="H35" s="534"/>
      <c r="I35" s="534"/>
      <c r="J35" s="534"/>
      <c r="K35" s="534"/>
      <c r="L35" s="534"/>
      <c r="M35" s="534"/>
      <c r="N35" s="534"/>
      <c r="O35" s="534"/>
      <c r="P35" s="534"/>
      <c r="Q35" s="534"/>
      <c r="R35" s="534"/>
      <c r="S35" s="534"/>
      <c r="T35" s="534"/>
      <c r="U35" s="534"/>
      <c r="V35" s="534"/>
      <c r="W35" s="540" t="s">
        <v>774</v>
      </c>
      <c r="X35" s="541"/>
      <c r="Y35" s="541"/>
      <c r="Z35" s="541"/>
      <c r="AA35" s="541"/>
      <c r="AB35" s="542"/>
      <c r="AC35" s="507"/>
      <c r="AD35" s="508"/>
      <c r="AE35" s="422" t="s">
        <v>41</v>
      </c>
      <c r="AF35" s="423"/>
      <c r="AG35" s="422" t="s">
        <v>41</v>
      </c>
      <c r="AH35" s="423"/>
      <c r="AI35" s="261"/>
      <c r="AK35" s="347"/>
      <c r="AL35" s="300" t="s">
        <v>885</v>
      </c>
    </row>
    <row r="36" spans="2:38" s="1" customFormat="1" ht="19.5" thickBot="1" x14ac:dyDescent="0.45">
      <c r="B36" s="523">
        <v>17</v>
      </c>
      <c r="C36" s="524"/>
      <c r="D36" s="278" t="s">
        <v>76</v>
      </c>
      <c r="E36" s="278" t="s">
        <v>76</v>
      </c>
      <c r="F36" s="279"/>
      <c r="G36" s="531" t="s">
        <v>665</v>
      </c>
      <c r="H36" s="532"/>
      <c r="I36" s="532"/>
      <c r="J36" s="532"/>
      <c r="K36" s="532"/>
      <c r="L36" s="532"/>
      <c r="M36" s="532"/>
      <c r="N36" s="532"/>
      <c r="O36" s="532"/>
      <c r="P36" s="532"/>
      <c r="Q36" s="532"/>
      <c r="R36" s="532"/>
      <c r="S36" s="532"/>
      <c r="T36" s="532"/>
      <c r="U36" s="532"/>
      <c r="V36" s="532"/>
      <c r="W36" s="517"/>
      <c r="X36" s="518"/>
      <c r="Y36" s="518"/>
      <c r="Z36" s="518"/>
      <c r="AA36" s="518"/>
      <c r="AB36" s="519"/>
      <c r="AC36" s="509"/>
      <c r="AD36" s="510"/>
      <c r="AE36" s="499" t="s">
        <v>41</v>
      </c>
      <c r="AF36" s="500"/>
      <c r="AG36" s="499" t="s">
        <v>41</v>
      </c>
      <c r="AH36" s="500"/>
      <c r="AI36" s="280"/>
      <c r="AK36" s="347"/>
      <c r="AL36" s="300" t="s">
        <v>881</v>
      </c>
    </row>
    <row r="37" spans="2:38" s="1" customFormat="1" ht="19.5" thickTop="1" x14ac:dyDescent="0.4">
      <c r="B37" s="527">
        <v>18</v>
      </c>
      <c r="C37" s="528"/>
      <c r="D37" s="269" t="s">
        <v>76</v>
      </c>
      <c r="E37" s="269" t="s">
        <v>76</v>
      </c>
      <c r="F37" s="266"/>
      <c r="G37" s="467" t="s">
        <v>664</v>
      </c>
      <c r="H37" s="468"/>
      <c r="I37" s="468"/>
      <c r="J37" s="468"/>
      <c r="K37" s="468"/>
      <c r="L37" s="468"/>
      <c r="M37" s="468"/>
      <c r="N37" s="468"/>
      <c r="O37" s="468"/>
      <c r="P37" s="468"/>
      <c r="Q37" s="468"/>
      <c r="R37" s="468"/>
      <c r="S37" s="468"/>
      <c r="T37" s="468"/>
      <c r="U37" s="468"/>
      <c r="V37" s="468"/>
      <c r="W37" s="537" t="s">
        <v>128</v>
      </c>
      <c r="X37" s="538"/>
      <c r="Y37" s="538"/>
      <c r="Z37" s="538"/>
      <c r="AA37" s="538"/>
      <c r="AB37" s="539"/>
      <c r="AC37" s="481"/>
      <c r="AD37" s="482"/>
      <c r="AE37" s="501" t="s">
        <v>41</v>
      </c>
      <c r="AF37" s="502"/>
      <c r="AG37" s="501" t="s">
        <v>41</v>
      </c>
      <c r="AH37" s="502"/>
      <c r="AI37" s="281"/>
      <c r="AK37" s="347"/>
      <c r="AL37" s="300" t="s">
        <v>881</v>
      </c>
    </row>
    <row r="38" spans="2:38" s="1" customFormat="1" ht="19.5" thickBot="1" x14ac:dyDescent="0.45">
      <c r="B38" s="455">
        <v>19</v>
      </c>
      <c r="C38" s="456"/>
      <c r="D38" s="257" t="s">
        <v>76</v>
      </c>
      <c r="E38" s="257" t="s">
        <v>76</v>
      </c>
      <c r="F38" s="258"/>
      <c r="G38" s="417" t="s">
        <v>32</v>
      </c>
      <c r="H38" s="418"/>
      <c r="I38" s="418"/>
      <c r="J38" s="418"/>
      <c r="K38" s="418"/>
      <c r="L38" s="418"/>
      <c r="M38" s="418"/>
      <c r="N38" s="418"/>
      <c r="O38" s="418"/>
      <c r="P38" s="418"/>
      <c r="Q38" s="418"/>
      <c r="R38" s="418"/>
      <c r="S38" s="418"/>
      <c r="T38" s="418"/>
      <c r="U38" s="418"/>
      <c r="V38" s="418"/>
      <c r="W38" s="520"/>
      <c r="X38" s="521"/>
      <c r="Y38" s="521"/>
      <c r="Z38" s="521"/>
      <c r="AA38" s="521"/>
      <c r="AB38" s="522"/>
      <c r="AC38" s="505"/>
      <c r="AD38" s="506"/>
      <c r="AE38" s="426" t="s">
        <v>41</v>
      </c>
      <c r="AF38" s="427"/>
      <c r="AG38" s="426" t="s">
        <v>41</v>
      </c>
      <c r="AH38" s="427"/>
      <c r="AI38" s="259"/>
      <c r="AK38" s="347"/>
      <c r="AL38" s="300" t="s">
        <v>881</v>
      </c>
    </row>
    <row r="39" spans="2:38" s="1" customFormat="1" ht="11.25" customHeight="1" x14ac:dyDescent="0.4">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K39" s="200"/>
      <c r="AL39" s="175"/>
    </row>
    <row r="40" spans="2:38" s="1" customFormat="1" x14ac:dyDescent="0.4">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4"/>
      <c r="AK40" s="369" t="s">
        <v>886</v>
      </c>
      <c r="AL40" s="370"/>
    </row>
    <row r="41" spans="2:38" s="1" customFormat="1" x14ac:dyDescent="0.4">
      <c r="B41" s="30"/>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285"/>
    </row>
    <row r="42" spans="2:38" s="1" customFormat="1" x14ac:dyDescent="0.4">
      <c r="B42" s="30"/>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285"/>
    </row>
    <row r="43" spans="2:38" s="1" customFormat="1" hidden="1" x14ac:dyDescent="0.4">
      <c r="B43" s="30"/>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285"/>
    </row>
    <row r="44" spans="2:38" s="1" customFormat="1" x14ac:dyDescent="0.4">
      <c r="B44" s="30"/>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285"/>
    </row>
    <row r="45" spans="2:38" s="1" customFormat="1" x14ac:dyDescent="0.4">
      <c r="B45" s="30"/>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285"/>
    </row>
    <row r="46" spans="2:38" s="1" customFormat="1" x14ac:dyDescent="0.4">
      <c r="B46" s="286"/>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8"/>
    </row>
    <row r="47" spans="2:38" s="1" customFormat="1" x14ac:dyDescent="0.4"/>
    <row r="48" spans="2:38" s="1" customFormat="1" x14ac:dyDescent="0.4"/>
    <row r="49" s="1" customFormat="1" x14ac:dyDescent="0.4"/>
    <row r="50" s="1" customFormat="1" x14ac:dyDescent="0.4"/>
  </sheetData>
  <sheetProtection sheet="1" formatCells="0" selectLockedCells="1"/>
  <mergeCells count="173">
    <mergeCell ref="G18:V18"/>
    <mergeCell ref="B22:C22"/>
    <mergeCell ref="B23:C23"/>
    <mergeCell ref="B26:C26"/>
    <mergeCell ref="G26:V26"/>
    <mergeCell ref="M24:V24"/>
    <mergeCell ref="B19:C19"/>
    <mergeCell ref="B28:C29"/>
    <mergeCell ref="B30:C31"/>
    <mergeCell ref="B24:C25"/>
    <mergeCell ref="B27:C27"/>
    <mergeCell ref="M25:V25"/>
    <mergeCell ref="G24:L25"/>
    <mergeCell ref="B20:C20"/>
    <mergeCell ref="B21:C21"/>
    <mergeCell ref="D30:D31"/>
    <mergeCell ref="M29:V29"/>
    <mergeCell ref="M28:V28"/>
    <mergeCell ref="G30:L31"/>
    <mergeCell ref="M31:V31"/>
    <mergeCell ref="M30:V30"/>
    <mergeCell ref="G28:L29"/>
    <mergeCell ref="B18:C18"/>
    <mergeCell ref="W28:AB28"/>
    <mergeCell ref="W29:AB29"/>
    <mergeCell ref="W30:AB30"/>
    <mergeCell ref="W31:AB31"/>
    <mergeCell ref="W32:AB32"/>
    <mergeCell ref="W33:AB33"/>
    <mergeCell ref="W26:AB26"/>
    <mergeCell ref="E30:E31"/>
    <mergeCell ref="G27:V27"/>
    <mergeCell ref="W24:AB24"/>
    <mergeCell ref="W25:AB25"/>
    <mergeCell ref="AC34:AD34"/>
    <mergeCell ref="AE38:AF38"/>
    <mergeCell ref="W36:AB36"/>
    <mergeCell ref="W38:AB38"/>
    <mergeCell ref="B36:C36"/>
    <mergeCell ref="B35:C35"/>
    <mergeCell ref="B38:C38"/>
    <mergeCell ref="G32:V32"/>
    <mergeCell ref="B37:C37"/>
    <mergeCell ref="G34:V34"/>
    <mergeCell ref="G33:V33"/>
    <mergeCell ref="G38:V38"/>
    <mergeCell ref="G37:V37"/>
    <mergeCell ref="G36:V36"/>
    <mergeCell ref="G35:V35"/>
    <mergeCell ref="B34:C34"/>
    <mergeCell ref="W37:AB37"/>
    <mergeCell ref="W34:AB34"/>
    <mergeCell ref="W35:AB35"/>
    <mergeCell ref="B32:C32"/>
    <mergeCell ref="B33:C33"/>
    <mergeCell ref="W27:AB27"/>
    <mergeCell ref="AC23:AD23"/>
    <mergeCell ref="AC24:AD24"/>
    <mergeCell ref="AE23:AF23"/>
    <mergeCell ref="AE30:AF31"/>
    <mergeCell ref="AG34:AH34"/>
    <mergeCell ref="AG38:AH38"/>
    <mergeCell ref="AG35:AH35"/>
    <mergeCell ref="AG36:AH36"/>
    <mergeCell ref="AE27:AF27"/>
    <mergeCell ref="AG27:AH27"/>
    <mergeCell ref="AE29:AF29"/>
    <mergeCell ref="AG37:AH37"/>
    <mergeCell ref="AG32:AH32"/>
    <mergeCell ref="AG30:AH31"/>
    <mergeCell ref="AC38:AD38"/>
    <mergeCell ref="AE32:AF32"/>
    <mergeCell ref="AE33:AF33"/>
    <mergeCell ref="AE34:AF34"/>
    <mergeCell ref="AC35:AD35"/>
    <mergeCell ref="AE36:AF36"/>
    <mergeCell ref="AE37:AF37"/>
    <mergeCell ref="AE35:AF35"/>
    <mergeCell ref="AC36:AD36"/>
    <mergeCell ref="AC37:AD37"/>
    <mergeCell ref="AG28:AH28"/>
    <mergeCell ref="AE26:AF26"/>
    <mergeCell ref="AG29:AH29"/>
    <mergeCell ref="AG33:AH33"/>
    <mergeCell ref="AE24:AF24"/>
    <mergeCell ref="AG24:AH24"/>
    <mergeCell ref="AG25:AH25"/>
    <mergeCell ref="AC26:AD26"/>
    <mergeCell ref="AC33:AD33"/>
    <mergeCell ref="AC30:AD31"/>
    <mergeCell ref="AC32:AD32"/>
    <mergeCell ref="AC28:AD28"/>
    <mergeCell ref="AC27:AD27"/>
    <mergeCell ref="AC29:AD29"/>
    <mergeCell ref="AE25:AF25"/>
    <mergeCell ref="AC25:AD25"/>
    <mergeCell ref="AG26:AH26"/>
    <mergeCell ref="AE28:AF28"/>
    <mergeCell ref="AG23:AH23"/>
    <mergeCell ref="G20:V20"/>
    <mergeCell ref="G19:V19"/>
    <mergeCell ref="W15:AB16"/>
    <mergeCell ref="W17:AB17"/>
    <mergeCell ref="W18:AB18"/>
    <mergeCell ref="W19:AB19"/>
    <mergeCell ref="W20:AB20"/>
    <mergeCell ref="W21:AB21"/>
    <mergeCell ref="W22:AB22"/>
    <mergeCell ref="W23:AB23"/>
    <mergeCell ref="G22:V22"/>
    <mergeCell ref="G23:V23"/>
    <mergeCell ref="G17:V17"/>
    <mergeCell ref="AE18:AF18"/>
    <mergeCell ref="AG18:AH18"/>
    <mergeCell ref="AG19:AH19"/>
    <mergeCell ref="AG20:AH20"/>
    <mergeCell ref="AE16:AF16"/>
    <mergeCell ref="AE21:AF21"/>
    <mergeCell ref="AG21:AH21"/>
    <mergeCell ref="G15:V16"/>
    <mergeCell ref="AC19:AD19"/>
    <mergeCell ref="AC18:AD18"/>
    <mergeCell ref="B10:C10"/>
    <mergeCell ref="AB7:AI12"/>
    <mergeCell ref="AB13:AI13"/>
    <mergeCell ref="J7:Z9"/>
    <mergeCell ref="D12:W13"/>
    <mergeCell ref="B15:C16"/>
    <mergeCell ref="B17:C17"/>
    <mergeCell ref="D15:D16"/>
    <mergeCell ref="E15:E16"/>
    <mergeCell ref="U10:W10"/>
    <mergeCell ref="P11:W11"/>
    <mergeCell ref="B14:AI14"/>
    <mergeCell ref="P10:S10"/>
    <mergeCell ref="K10:N10"/>
    <mergeCell ref="K11:N11"/>
    <mergeCell ref="AC15:AD16"/>
    <mergeCell ref="AC17:AD17"/>
    <mergeCell ref="AE19:AF19"/>
    <mergeCell ref="AC22:AD22"/>
    <mergeCell ref="AG22:AH22"/>
    <mergeCell ref="AE20:AF20"/>
    <mergeCell ref="AC20:AD20"/>
    <mergeCell ref="AG16:AH16"/>
    <mergeCell ref="AE17:AF17"/>
    <mergeCell ref="AG17:AH17"/>
    <mergeCell ref="AE22:AF22"/>
    <mergeCell ref="AC21:AD21"/>
    <mergeCell ref="AK2:AL3"/>
    <mergeCell ref="AK4:AL4"/>
    <mergeCell ref="AL6:AL14"/>
    <mergeCell ref="AK40:AL40"/>
    <mergeCell ref="AI30:AI31"/>
    <mergeCell ref="D5:I5"/>
    <mergeCell ref="AA1:AI1"/>
    <mergeCell ref="W4:AC4"/>
    <mergeCell ref="AD4:AI4"/>
    <mergeCell ref="AD5:AI5"/>
    <mergeCell ref="W5:AC5"/>
    <mergeCell ref="X6:AI6"/>
    <mergeCell ref="S6:W6"/>
    <mergeCell ref="B2:AI2"/>
    <mergeCell ref="J3:R3"/>
    <mergeCell ref="J4:R5"/>
    <mergeCell ref="B3:I3"/>
    <mergeCell ref="B5:C5"/>
    <mergeCell ref="S3:AI3"/>
    <mergeCell ref="B4:I4"/>
    <mergeCell ref="B6:R6"/>
    <mergeCell ref="B7:I9"/>
    <mergeCell ref="G21:V21"/>
    <mergeCell ref="AE15:AI15"/>
  </mergeCells>
  <phoneticPr fontId="1"/>
  <pageMargins left="0.78740157480314965" right="0.31496062992125984" top="0.55118110236220474" bottom="0.35433070866141736"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C22C1-6704-4060-A20B-6AF1A1A13453}">
  <sheetPr codeName="Sheet11">
    <tabColor rgb="FFFF9999"/>
  </sheetPr>
  <dimension ref="A1:BG69"/>
  <sheetViews>
    <sheetView showGridLines="0" showRowColHeaders="0" topLeftCell="B1" zoomScaleNormal="100" zoomScaleSheetLayoutView="70" workbookViewId="0">
      <selection activeCell="X9" sqref="X9:AC9"/>
    </sheetView>
  </sheetViews>
  <sheetFormatPr defaultColWidth="9" defaultRowHeight="18.75" x14ac:dyDescent="0.4"/>
  <cols>
    <col min="1" max="1" width="3.125" customWidth="1"/>
    <col min="2" max="2" width="2.25" customWidth="1"/>
    <col min="3" max="7" width="2.875" customWidth="1"/>
    <col min="8" max="21" width="2.75" customWidth="1"/>
    <col min="22" max="23" width="3.125" customWidth="1"/>
    <col min="24" max="28" width="3.75" customWidth="1"/>
    <col min="29" max="29" width="4" customWidth="1"/>
    <col min="30" max="30" width="2.25" customWidth="1"/>
    <col min="31" max="35" width="2.875" customWidth="1"/>
    <col min="36" max="49" width="2.75" customWidth="1"/>
    <col min="50" max="51" width="3.125" customWidth="1"/>
    <col min="52" max="57" width="3.75" customWidth="1"/>
    <col min="59" max="59" width="0" hidden="1" customWidth="1"/>
  </cols>
  <sheetData>
    <row r="1" spans="1:59" s="1" customFormat="1" ht="12.75" customHeight="1" x14ac:dyDescent="0.4">
      <c r="B1" s="779" t="s">
        <v>84</v>
      </c>
      <c r="C1" s="1265"/>
      <c r="D1" s="1265"/>
      <c r="E1" s="775"/>
      <c r="F1" s="776"/>
      <c r="G1" s="776"/>
      <c r="H1" s="776"/>
      <c r="I1" s="776"/>
      <c r="J1" s="776"/>
      <c r="K1" s="776"/>
      <c r="L1" s="776"/>
      <c r="M1" s="776"/>
      <c r="N1" s="776"/>
      <c r="O1" s="776"/>
      <c r="P1" s="776"/>
      <c r="Q1" s="776"/>
      <c r="R1" s="776"/>
      <c r="S1" s="776"/>
      <c r="T1" s="776"/>
      <c r="U1" s="776"/>
      <c r="V1" s="776"/>
      <c r="W1" s="776"/>
      <c r="X1" s="776"/>
      <c r="Y1" s="776"/>
      <c r="Z1" s="773" t="s">
        <v>845</v>
      </c>
      <c r="AA1" s="774"/>
      <c r="AB1" s="774"/>
      <c r="AC1" s="774"/>
      <c r="AD1" s="779" t="s">
        <v>84</v>
      </c>
      <c r="AE1" s="1265"/>
      <c r="AF1" s="1265"/>
      <c r="AG1" s="775"/>
      <c r="AH1" s="776"/>
      <c r="AI1" s="776"/>
      <c r="AJ1" s="776"/>
      <c r="AK1" s="776"/>
      <c r="AL1" s="776"/>
      <c r="AM1" s="776"/>
      <c r="AN1" s="776"/>
      <c r="AO1" s="776"/>
      <c r="AP1" s="776"/>
      <c r="AQ1" s="776"/>
      <c r="AR1" s="776"/>
      <c r="AS1" s="776"/>
      <c r="AT1" s="776"/>
      <c r="AU1" s="776"/>
      <c r="AV1" s="776"/>
      <c r="AW1" s="776"/>
      <c r="AX1" s="776"/>
      <c r="AY1" s="776"/>
      <c r="AZ1" s="776"/>
      <c r="BA1" s="776"/>
      <c r="BB1" s="773" t="s">
        <v>888</v>
      </c>
      <c r="BC1" s="774"/>
      <c r="BD1" s="774"/>
      <c r="BE1" s="774"/>
    </row>
    <row r="2" spans="1:59" s="1" customFormat="1" ht="28.5" customHeight="1" x14ac:dyDescent="0.2">
      <c r="B2" s="4"/>
      <c r="C2" s="1046" t="s">
        <v>31</v>
      </c>
      <c r="D2" s="1046"/>
      <c r="E2" s="1046"/>
      <c r="F2" s="1046"/>
      <c r="G2" s="1046"/>
      <c r="H2" s="1046"/>
      <c r="I2" s="53"/>
      <c r="J2" s="53"/>
      <c r="K2" s="53"/>
      <c r="L2" s="1266" t="s">
        <v>103</v>
      </c>
      <c r="M2" s="1266"/>
      <c r="N2" s="1266"/>
      <c r="O2" s="1266"/>
      <c r="P2" s="1266"/>
      <c r="Q2" s="1267" t="str">
        <f>'様式B-1'!$AK$20</f>
        <v>　</v>
      </c>
      <c r="R2" s="1267"/>
      <c r="S2" s="1267"/>
      <c r="T2" s="1267"/>
      <c r="U2" s="1267"/>
      <c r="V2" s="1267"/>
      <c r="W2" s="1267"/>
      <c r="X2" s="1267"/>
      <c r="Y2" s="1267"/>
      <c r="Z2" s="1267"/>
      <c r="AA2" s="1267"/>
      <c r="AB2" s="1268" t="str">
        <f>"（"&amp;'様式B-1'!$G$18&amp;"）"</f>
        <v>（）</v>
      </c>
      <c r="AC2" s="1268"/>
      <c r="AD2" s="4"/>
      <c r="AE2" s="1046" t="s">
        <v>31</v>
      </c>
      <c r="AF2" s="1046"/>
      <c r="AG2" s="1046"/>
      <c r="AH2" s="1046"/>
      <c r="AI2" s="1046"/>
      <c r="AJ2" s="1046"/>
      <c r="AK2" s="53"/>
      <c r="AL2" s="53"/>
      <c r="AM2" s="53"/>
      <c r="AN2" s="1266" t="s">
        <v>103</v>
      </c>
      <c r="AO2" s="1266"/>
      <c r="AP2" s="1266"/>
      <c r="AQ2" s="1266"/>
      <c r="AR2" s="1266"/>
      <c r="AS2" s="1267" t="str">
        <f>'様式B-1'!$AK$20</f>
        <v>　</v>
      </c>
      <c r="AT2" s="1267"/>
      <c r="AU2" s="1267"/>
      <c r="AV2" s="1267"/>
      <c r="AW2" s="1267"/>
      <c r="AX2" s="1267"/>
      <c r="AY2" s="1267"/>
      <c r="AZ2" s="1267"/>
      <c r="BA2" s="1267"/>
      <c r="BB2" s="1267"/>
      <c r="BC2" s="1267"/>
      <c r="BD2" s="1268" t="str">
        <f>"（"&amp;'様式B-1'!$G$18&amp;"）"</f>
        <v>（）</v>
      </c>
      <c r="BE2" s="1268"/>
    </row>
    <row r="3" spans="1:59" s="1" customFormat="1" ht="7.5" customHeight="1" x14ac:dyDescent="0.4">
      <c r="B3" s="4"/>
      <c r="C3" s="4"/>
      <c r="D3" s="4"/>
      <c r="E3" s="4"/>
      <c r="F3" s="4"/>
      <c r="G3" s="4"/>
      <c r="H3" s="4"/>
      <c r="I3" s="4"/>
      <c r="J3" s="4"/>
      <c r="K3" s="4"/>
      <c r="L3" s="4"/>
      <c r="M3" s="4"/>
      <c r="N3" s="4"/>
      <c r="O3" s="4"/>
      <c r="P3" s="4"/>
      <c r="Q3" s="4"/>
      <c r="R3" s="4"/>
      <c r="S3" s="4"/>
      <c r="T3" s="4"/>
      <c r="U3" s="4"/>
      <c r="V3" s="4"/>
      <c r="W3" s="4"/>
      <c r="X3" s="4"/>
      <c r="Y3" s="4"/>
      <c r="Z3" s="4"/>
      <c r="AA3" s="4"/>
      <c r="AB3" s="4"/>
      <c r="AC3" s="4"/>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row>
    <row r="4" spans="1:59" s="1" customFormat="1" ht="13.5" customHeight="1" x14ac:dyDescent="0.15">
      <c r="B4" s="4"/>
      <c r="C4" s="357" t="s">
        <v>846</v>
      </c>
      <c r="D4" s="357"/>
      <c r="E4" s="357"/>
      <c r="F4" s="357"/>
      <c r="G4" s="357"/>
      <c r="H4" s="357"/>
      <c r="I4" s="357"/>
      <c r="J4" s="357"/>
      <c r="K4" s="357"/>
      <c r="L4" s="357"/>
      <c r="M4" s="357"/>
      <c r="N4" s="357"/>
      <c r="O4" s="357"/>
      <c r="P4" s="357"/>
      <c r="Q4" s="357"/>
      <c r="R4" s="357"/>
      <c r="S4" s="357"/>
      <c r="T4" s="357"/>
      <c r="U4" s="357"/>
      <c r="V4" s="357"/>
      <c r="W4" s="357"/>
      <c r="X4" s="357"/>
      <c r="Y4" s="358" t="s">
        <v>113</v>
      </c>
      <c r="Z4" s="357"/>
      <c r="AA4" s="357"/>
      <c r="AB4" s="357"/>
      <c r="AC4" s="357"/>
      <c r="AD4" s="5"/>
      <c r="AE4" s="357" t="s">
        <v>846</v>
      </c>
      <c r="AF4" s="5"/>
      <c r="AG4" s="5"/>
      <c r="AH4" s="5"/>
      <c r="AI4" s="5"/>
      <c r="AJ4" s="5"/>
      <c r="AK4" s="5"/>
      <c r="AL4" s="5"/>
      <c r="AM4" s="5"/>
      <c r="AN4" s="5"/>
      <c r="AO4" s="5"/>
      <c r="AP4" s="5"/>
      <c r="AQ4" s="5"/>
      <c r="AR4" s="5"/>
      <c r="AS4" s="5"/>
      <c r="AT4" s="5"/>
      <c r="AU4" s="5"/>
      <c r="AV4" s="5"/>
      <c r="AW4" s="5"/>
      <c r="AX4" s="5"/>
      <c r="AY4" s="5"/>
      <c r="AZ4" s="5"/>
      <c r="BA4" s="358" t="s">
        <v>113</v>
      </c>
      <c r="BB4" s="357"/>
      <c r="BC4" s="357"/>
      <c r="BD4" s="357"/>
      <c r="BE4" s="357"/>
    </row>
    <row r="5" spans="1:59" s="1" customFormat="1" ht="15" customHeight="1" x14ac:dyDescent="0.4">
      <c r="B5" s="4"/>
      <c r="C5" s="1297" t="s">
        <v>847</v>
      </c>
      <c r="D5" s="1297"/>
      <c r="E5" s="1297"/>
      <c r="F5" s="1297"/>
      <c r="G5" s="1297"/>
      <c r="H5" s="1297"/>
      <c r="I5" s="1297"/>
      <c r="J5" s="1297"/>
      <c r="K5" s="1297"/>
      <c r="L5" s="1297"/>
      <c r="M5" s="1297"/>
      <c r="N5" s="1297"/>
      <c r="O5" s="1297"/>
      <c r="P5" s="1297"/>
      <c r="Q5" s="1297"/>
      <c r="R5" s="1297"/>
      <c r="S5" s="1297"/>
      <c r="T5" s="1297"/>
      <c r="U5" s="1297"/>
      <c r="V5" s="1297"/>
      <c r="W5" s="27"/>
      <c r="X5" s="27"/>
      <c r="Y5" s="1255" t="str">
        <f>IF('様式B-1'!$AB$6="令和　　年　　月　　日","令和　　年　　月　　日",'様式B-1'!$AB$6)</f>
        <v>令和　　　年　　　月　　　日</v>
      </c>
      <c r="Z5" s="1255"/>
      <c r="AA5" s="1255"/>
      <c r="AB5" s="1255"/>
      <c r="AC5" s="1255"/>
      <c r="AD5" s="5"/>
      <c r="AE5" s="5"/>
      <c r="AF5" s="5"/>
      <c r="AG5" s="5"/>
      <c r="AH5" s="5"/>
      <c r="AI5" s="5"/>
      <c r="AJ5" s="5"/>
      <c r="AK5" s="5"/>
      <c r="AL5" s="5"/>
      <c r="AM5" s="5"/>
      <c r="AN5" s="5"/>
      <c r="AO5" s="5"/>
      <c r="AP5" s="5"/>
      <c r="AQ5" s="5"/>
      <c r="AR5" s="5"/>
      <c r="AS5" s="5"/>
      <c r="AT5" s="5"/>
      <c r="AU5" s="5"/>
      <c r="AV5" s="5"/>
      <c r="AW5" s="5"/>
      <c r="AX5" s="5"/>
      <c r="AY5" s="5"/>
      <c r="AZ5" s="5"/>
      <c r="BA5" s="1255" t="str">
        <f>IF('様式B-1'!$AB$6="令和　　年　　月　　日","令和　　年　　月　　日",'様式B-1'!$AB$6)</f>
        <v>令和　　　年　　　月　　　日</v>
      </c>
      <c r="BB5" s="1255"/>
      <c r="BC5" s="1255"/>
      <c r="BD5" s="1255"/>
      <c r="BE5" s="1255"/>
    </row>
    <row r="6" spans="1:59" s="1" customFormat="1" ht="7.5" customHeight="1" x14ac:dyDescent="0.4">
      <c r="B6" s="4"/>
      <c r="C6" s="1297"/>
      <c r="D6" s="1297"/>
      <c r="E6" s="1297"/>
      <c r="F6" s="1297"/>
      <c r="G6" s="1297"/>
      <c r="H6" s="1297"/>
      <c r="I6" s="1297"/>
      <c r="J6" s="1297"/>
      <c r="K6" s="1297"/>
      <c r="L6" s="1297"/>
      <c r="M6" s="1297"/>
      <c r="N6" s="1297"/>
      <c r="O6" s="1297"/>
      <c r="P6" s="1297"/>
      <c r="Q6" s="1297"/>
      <c r="R6" s="1297"/>
      <c r="S6" s="1297"/>
      <c r="T6" s="1297"/>
      <c r="U6" s="1297"/>
      <c r="V6" s="1297"/>
      <c r="W6" s="1256" t="s">
        <v>889</v>
      </c>
      <c r="X6" s="1256"/>
      <c r="Y6" s="1256"/>
      <c r="Z6" s="1256"/>
      <c r="AA6" s="1256"/>
      <c r="AB6" s="1256"/>
      <c r="AC6" s="1256"/>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row>
    <row r="7" spans="1:59" s="1" customFormat="1" ht="7.5" customHeight="1" x14ac:dyDescent="0.4">
      <c r="B7" s="4"/>
      <c r="C7" s="1297"/>
      <c r="D7" s="1297"/>
      <c r="E7" s="1297"/>
      <c r="F7" s="1297"/>
      <c r="G7" s="1297"/>
      <c r="H7" s="1297"/>
      <c r="I7" s="1297"/>
      <c r="J7" s="1297"/>
      <c r="K7" s="1297"/>
      <c r="L7" s="1297"/>
      <c r="M7" s="1297"/>
      <c r="N7" s="1297"/>
      <c r="O7" s="1297"/>
      <c r="P7" s="1297"/>
      <c r="Q7" s="1297"/>
      <c r="R7" s="1297"/>
      <c r="S7" s="1297"/>
      <c r="T7" s="1297"/>
      <c r="U7" s="1297"/>
      <c r="V7" s="1297"/>
      <c r="W7" s="1256"/>
      <c r="X7" s="1256"/>
      <c r="Y7" s="1256"/>
      <c r="Z7" s="1256"/>
      <c r="AA7" s="1256"/>
      <c r="AB7" s="1256"/>
      <c r="AC7" s="1256"/>
      <c r="AD7" s="5"/>
      <c r="AE7" s="1257" t="s">
        <v>104</v>
      </c>
      <c r="AF7" s="1258"/>
      <c r="AG7" s="1258"/>
      <c r="AH7" s="1258"/>
      <c r="AI7" s="1258"/>
      <c r="AJ7" s="1258" t="s">
        <v>14</v>
      </c>
      <c r="AK7" s="1258"/>
      <c r="AL7" s="1258"/>
      <c r="AM7" s="1258"/>
      <c r="AN7" s="1258"/>
      <c r="AO7" s="1258" t="s">
        <v>105</v>
      </c>
      <c r="AP7" s="1258"/>
      <c r="AQ7" s="1258"/>
      <c r="AR7" s="1258"/>
      <c r="AS7" s="1258"/>
      <c r="AT7" s="1258"/>
      <c r="AU7" s="1261" t="s">
        <v>109</v>
      </c>
      <c r="AV7" s="1261"/>
      <c r="AW7" s="1261"/>
      <c r="AX7" s="1261"/>
      <c r="AY7" s="1261"/>
      <c r="AZ7" s="1261" t="s">
        <v>767</v>
      </c>
      <c r="BA7" s="1261"/>
      <c r="BB7" s="1261"/>
      <c r="BC7" s="1261"/>
      <c r="BD7" s="1261"/>
      <c r="BE7" s="1263"/>
    </row>
    <row r="8" spans="1:59" s="1" customFormat="1" ht="15" customHeight="1" thickBot="1" x14ac:dyDescent="0.45">
      <c r="B8" s="4"/>
      <c r="C8" s="1297"/>
      <c r="D8" s="1297"/>
      <c r="E8" s="1297"/>
      <c r="F8" s="1297"/>
      <c r="G8" s="1297"/>
      <c r="H8" s="1297"/>
      <c r="I8" s="1297"/>
      <c r="J8" s="1297"/>
      <c r="K8" s="1297"/>
      <c r="L8" s="1297"/>
      <c r="M8" s="1297"/>
      <c r="N8" s="1297"/>
      <c r="O8" s="1297"/>
      <c r="P8" s="1297"/>
      <c r="Q8" s="1297"/>
      <c r="R8" s="1297"/>
      <c r="S8" s="1297"/>
      <c r="T8" s="1297"/>
      <c r="U8" s="1297"/>
      <c r="V8" s="1297"/>
      <c r="W8" s="1256"/>
      <c r="X8" s="1256"/>
      <c r="Y8" s="1256"/>
      <c r="Z8" s="1256"/>
      <c r="AA8" s="1256"/>
      <c r="AB8" s="1256"/>
      <c r="AC8" s="1256"/>
      <c r="AD8" s="5"/>
      <c r="AE8" s="1259"/>
      <c r="AF8" s="1260"/>
      <c r="AG8" s="1260"/>
      <c r="AH8" s="1260"/>
      <c r="AI8" s="1260"/>
      <c r="AJ8" s="1260"/>
      <c r="AK8" s="1260"/>
      <c r="AL8" s="1260"/>
      <c r="AM8" s="1260"/>
      <c r="AN8" s="1260"/>
      <c r="AO8" s="1260"/>
      <c r="AP8" s="1260"/>
      <c r="AQ8" s="1260"/>
      <c r="AR8" s="1260"/>
      <c r="AS8" s="1260"/>
      <c r="AT8" s="1260"/>
      <c r="AU8" s="1262"/>
      <c r="AV8" s="1262"/>
      <c r="AW8" s="1262"/>
      <c r="AX8" s="1262"/>
      <c r="AY8" s="1262"/>
      <c r="AZ8" s="1262"/>
      <c r="BA8" s="1262"/>
      <c r="BB8" s="1262"/>
      <c r="BC8" s="1262"/>
      <c r="BD8" s="1262"/>
      <c r="BE8" s="1264"/>
    </row>
    <row r="9" spans="1:59" s="1" customFormat="1" ht="14.25" customHeight="1" thickBot="1" x14ac:dyDescent="0.45">
      <c r="B9" s="4"/>
      <c r="C9" s="1297"/>
      <c r="D9" s="1297"/>
      <c r="E9" s="1297"/>
      <c r="F9" s="1297"/>
      <c r="G9" s="1297"/>
      <c r="H9" s="1297"/>
      <c r="I9" s="1297"/>
      <c r="J9" s="1297"/>
      <c r="K9" s="1297"/>
      <c r="L9" s="1297"/>
      <c r="M9" s="1297"/>
      <c r="N9" s="1297"/>
      <c r="O9" s="1297"/>
      <c r="P9" s="1297"/>
      <c r="Q9" s="1297"/>
      <c r="R9" s="1297"/>
      <c r="S9" s="1297"/>
      <c r="T9" s="1297"/>
      <c r="U9" s="1297"/>
      <c r="V9" s="1297"/>
      <c r="W9" s="27"/>
      <c r="X9" s="1298"/>
      <c r="Y9" s="1299"/>
      <c r="Z9" s="1299"/>
      <c r="AA9" s="1299"/>
      <c r="AB9" s="1299"/>
      <c r="AC9" s="1300"/>
      <c r="AD9" s="5"/>
      <c r="AE9" s="1245" t="s">
        <v>114</v>
      </c>
      <c r="AF9" s="1246"/>
      <c r="AG9" s="1246"/>
      <c r="AH9" s="1246"/>
      <c r="AI9" s="1246"/>
      <c r="AJ9" s="1246" t="s">
        <v>106</v>
      </c>
      <c r="AK9" s="1246"/>
      <c r="AL9" s="1246"/>
      <c r="AM9" s="1246"/>
      <c r="AN9" s="1246"/>
      <c r="AO9" s="1246" t="s">
        <v>107</v>
      </c>
      <c r="AP9" s="1246"/>
      <c r="AQ9" s="1246"/>
      <c r="AR9" s="1246"/>
      <c r="AS9" s="1246"/>
      <c r="AT9" s="1246"/>
      <c r="AU9" s="1249" t="s">
        <v>108</v>
      </c>
      <c r="AV9" s="1249"/>
      <c r="AW9" s="1249"/>
      <c r="AX9" s="1249"/>
      <c r="AY9" s="1249"/>
      <c r="AZ9" s="1251" t="s">
        <v>848</v>
      </c>
      <c r="BA9" s="1251"/>
      <c r="BB9" s="1251"/>
      <c r="BC9" s="1251"/>
      <c r="BD9" s="1251"/>
      <c r="BE9" s="1252"/>
      <c r="BG9" s="3" t="s">
        <v>116</v>
      </c>
    </row>
    <row r="10" spans="1:59" s="1" customFormat="1" ht="7.5" customHeight="1" thickBot="1" x14ac:dyDescent="0.45">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5"/>
      <c r="AE10" s="1247"/>
      <c r="AF10" s="1248"/>
      <c r="AG10" s="1248"/>
      <c r="AH10" s="1248"/>
      <c r="AI10" s="1248"/>
      <c r="AJ10" s="1248"/>
      <c r="AK10" s="1248"/>
      <c r="AL10" s="1248"/>
      <c r="AM10" s="1248"/>
      <c r="AN10" s="1248"/>
      <c r="AO10" s="1248"/>
      <c r="AP10" s="1248"/>
      <c r="AQ10" s="1248"/>
      <c r="AR10" s="1248"/>
      <c r="AS10" s="1248"/>
      <c r="AT10" s="1248"/>
      <c r="AU10" s="1250"/>
      <c r="AV10" s="1250"/>
      <c r="AW10" s="1250"/>
      <c r="AX10" s="1250"/>
      <c r="AY10" s="1250"/>
      <c r="AZ10" s="1253"/>
      <c r="BA10" s="1253"/>
      <c r="BB10" s="1253"/>
      <c r="BC10" s="1253"/>
      <c r="BD10" s="1253"/>
      <c r="BE10" s="1254"/>
    </row>
    <row r="11" spans="1:59" s="1" customFormat="1" ht="19.5" customHeight="1" x14ac:dyDescent="0.4">
      <c r="B11" s="4"/>
      <c r="C11" s="1296" t="s">
        <v>104</v>
      </c>
      <c r="D11" s="1151"/>
      <c r="E11" s="1151"/>
      <c r="F11" s="1151"/>
      <c r="G11" s="1151"/>
      <c r="H11" s="1258" t="s">
        <v>14</v>
      </c>
      <c r="I11" s="1258"/>
      <c r="J11" s="1258"/>
      <c r="K11" s="1258"/>
      <c r="L11" s="1258"/>
      <c r="M11" s="1258" t="s">
        <v>105</v>
      </c>
      <c r="N11" s="1258"/>
      <c r="O11" s="1258"/>
      <c r="P11" s="1258"/>
      <c r="Q11" s="1258"/>
      <c r="R11" s="1258"/>
      <c r="S11" s="1261" t="s">
        <v>109</v>
      </c>
      <c r="T11" s="1261"/>
      <c r="U11" s="1261"/>
      <c r="V11" s="1261"/>
      <c r="W11" s="1261"/>
      <c r="X11" s="1261" t="s">
        <v>767</v>
      </c>
      <c r="Y11" s="1261"/>
      <c r="Z11" s="1261"/>
      <c r="AA11" s="1261"/>
      <c r="AB11" s="1261"/>
      <c r="AC11" s="1263"/>
      <c r="AD11" s="5"/>
      <c r="AE11" s="1235"/>
      <c r="AF11" s="1236"/>
      <c r="AG11" s="1236"/>
      <c r="AH11" s="1236"/>
      <c r="AI11" s="1236"/>
      <c r="AJ11" s="1236"/>
      <c r="AK11" s="1236"/>
      <c r="AL11" s="1236"/>
      <c r="AM11" s="1236"/>
      <c r="AN11" s="1236"/>
      <c r="AO11" s="1236"/>
      <c r="AP11" s="1236"/>
      <c r="AQ11" s="1236"/>
      <c r="AR11" s="1236"/>
      <c r="AS11" s="1236"/>
      <c r="AT11" s="1236"/>
      <c r="AU11" s="1239"/>
      <c r="AV11" s="1239"/>
      <c r="AW11" s="1239"/>
      <c r="AX11" s="1239"/>
      <c r="AY11" s="1239"/>
      <c r="AZ11" s="1241"/>
      <c r="BA11" s="1241"/>
      <c r="BB11" s="1241"/>
      <c r="BC11" s="1241"/>
      <c r="BD11" s="1241"/>
      <c r="BE11" s="1242"/>
    </row>
    <row r="12" spans="1:59" s="1" customFormat="1" ht="18.75" customHeight="1" thickBot="1" x14ac:dyDescent="0.45">
      <c r="A12" s="51">
        <v>1</v>
      </c>
      <c r="B12" s="4"/>
      <c r="C12" s="1281" t="s">
        <v>114</v>
      </c>
      <c r="D12" s="1282"/>
      <c r="E12" s="1282"/>
      <c r="F12" s="1282"/>
      <c r="G12" s="1282"/>
      <c r="H12" s="1283" t="s">
        <v>106</v>
      </c>
      <c r="I12" s="1283"/>
      <c r="J12" s="1283"/>
      <c r="K12" s="1283"/>
      <c r="L12" s="1283"/>
      <c r="M12" s="1283" t="s">
        <v>107</v>
      </c>
      <c r="N12" s="1283"/>
      <c r="O12" s="1283"/>
      <c r="P12" s="1283"/>
      <c r="Q12" s="1283"/>
      <c r="R12" s="1283"/>
      <c r="S12" s="1284" t="s">
        <v>108</v>
      </c>
      <c r="T12" s="1284"/>
      <c r="U12" s="1284"/>
      <c r="V12" s="1284"/>
      <c r="W12" s="1284"/>
      <c r="X12" s="1285" t="s">
        <v>848</v>
      </c>
      <c r="Y12" s="1285"/>
      <c r="Z12" s="1285"/>
      <c r="AA12" s="1285"/>
      <c r="AB12" s="1285"/>
      <c r="AC12" s="1286"/>
      <c r="AD12" s="5"/>
      <c r="AE12" s="1237"/>
      <c r="AF12" s="1238"/>
      <c r="AG12" s="1238"/>
      <c r="AH12" s="1238"/>
      <c r="AI12" s="1238"/>
      <c r="AJ12" s="1238"/>
      <c r="AK12" s="1238"/>
      <c r="AL12" s="1238"/>
      <c r="AM12" s="1238"/>
      <c r="AN12" s="1238"/>
      <c r="AO12" s="1238"/>
      <c r="AP12" s="1238"/>
      <c r="AQ12" s="1238"/>
      <c r="AR12" s="1238"/>
      <c r="AS12" s="1238"/>
      <c r="AT12" s="1238"/>
      <c r="AU12" s="1240"/>
      <c r="AV12" s="1240"/>
      <c r="AW12" s="1240"/>
      <c r="AX12" s="1240"/>
      <c r="AY12" s="1240"/>
      <c r="AZ12" s="1243"/>
      <c r="BA12" s="1243"/>
      <c r="BB12" s="1243"/>
      <c r="BC12" s="1243"/>
      <c r="BD12" s="1243"/>
      <c r="BE12" s="1244"/>
    </row>
    <row r="13" spans="1:59" s="1" customFormat="1" ht="33.75" customHeight="1" x14ac:dyDescent="0.4">
      <c r="A13" s="51">
        <v>2</v>
      </c>
      <c r="B13" s="4"/>
      <c r="C13" s="1287"/>
      <c r="D13" s="1288"/>
      <c r="E13" s="1288"/>
      <c r="F13" s="1288"/>
      <c r="G13" s="1289"/>
      <c r="H13" s="1290"/>
      <c r="I13" s="1288"/>
      <c r="J13" s="1288"/>
      <c r="K13" s="1288"/>
      <c r="L13" s="1289"/>
      <c r="M13" s="1290"/>
      <c r="N13" s="1288"/>
      <c r="O13" s="1288"/>
      <c r="P13" s="1288"/>
      <c r="Q13" s="1288"/>
      <c r="R13" s="1289"/>
      <c r="S13" s="1291"/>
      <c r="T13" s="1292"/>
      <c r="U13" s="1292"/>
      <c r="V13" s="1292"/>
      <c r="W13" s="1292"/>
      <c r="X13" s="1293"/>
      <c r="Y13" s="1294"/>
      <c r="Z13" s="1294"/>
      <c r="AA13" s="1294"/>
      <c r="AB13" s="1294"/>
      <c r="AC13" s="1295"/>
      <c r="AD13" s="5"/>
      <c r="AE13" s="1209"/>
      <c r="AF13" s="1210"/>
      <c r="AG13" s="1210"/>
      <c r="AH13" s="1210"/>
      <c r="AI13" s="1211"/>
      <c r="AJ13" s="1212"/>
      <c r="AK13" s="1210"/>
      <c r="AL13" s="1210"/>
      <c r="AM13" s="1210"/>
      <c r="AN13" s="1211"/>
      <c r="AO13" s="1212"/>
      <c r="AP13" s="1210"/>
      <c r="AQ13" s="1210"/>
      <c r="AR13" s="1210"/>
      <c r="AS13" s="1210"/>
      <c r="AT13" s="1211"/>
      <c r="AU13" s="1213"/>
      <c r="AV13" s="1214"/>
      <c r="AW13" s="1214"/>
      <c r="AX13" s="1214"/>
      <c r="AY13" s="1214"/>
      <c r="AZ13" s="1206"/>
      <c r="BA13" s="1207"/>
      <c r="BB13" s="1207"/>
      <c r="BC13" s="1207"/>
      <c r="BD13" s="1207"/>
      <c r="BE13" s="1208"/>
    </row>
    <row r="14" spans="1:59" s="1" customFormat="1" ht="33.75" customHeight="1" x14ac:dyDescent="0.4">
      <c r="A14" s="51">
        <v>3</v>
      </c>
      <c r="B14" s="4"/>
      <c r="C14" s="1209"/>
      <c r="D14" s="1210"/>
      <c r="E14" s="1210"/>
      <c r="F14" s="1210"/>
      <c r="G14" s="1211"/>
      <c r="H14" s="1212"/>
      <c r="I14" s="1210"/>
      <c r="J14" s="1210"/>
      <c r="K14" s="1210"/>
      <c r="L14" s="1211"/>
      <c r="M14" s="1212"/>
      <c r="N14" s="1210"/>
      <c r="O14" s="1210"/>
      <c r="P14" s="1210"/>
      <c r="Q14" s="1210"/>
      <c r="R14" s="1211"/>
      <c r="S14" s="1276"/>
      <c r="T14" s="1277"/>
      <c r="U14" s="1277"/>
      <c r="V14" s="1277"/>
      <c r="W14" s="1277"/>
      <c r="X14" s="1278"/>
      <c r="Y14" s="1279"/>
      <c r="Z14" s="1279"/>
      <c r="AA14" s="1279"/>
      <c r="AB14" s="1279"/>
      <c r="AC14" s="1280"/>
      <c r="AD14" s="5"/>
      <c r="AE14" s="1209"/>
      <c r="AF14" s="1210"/>
      <c r="AG14" s="1210"/>
      <c r="AH14" s="1210"/>
      <c r="AI14" s="1211"/>
      <c r="AJ14" s="1212"/>
      <c r="AK14" s="1210"/>
      <c r="AL14" s="1210"/>
      <c r="AM14" s="1210"/>
      <c r="AN14" s="1211"/>
      <c r="AO14" s="1212"/>
      <c r="AP14" s="1210"/>
      <c r="AQ14" s="1210"/>
      <c r="AR14" s="1210"/>
      <c r="AS14" s="1210"/>
      <c r="AT14" s="1211"/>
      <c r="AU14" s="1213"/>
      <c r="AV14" s="1214"/>
      <c r="AW14" s="1214"/>
      <c r="AX14" s="1214"/>
      <c r="AY14" s="1214"/>
      <c r="AZ14" s="1206"/>
      <c r="BA14" s="1207"/>
      <c r="BB14" s="1207"/>
      <c r="BC14" s="1207"/>
      <c r="BD14" s="1207"/>
      <c r="BE14" s="1208"/>
    </row>
    <row r="15" spans="1:59" s="1" customFormat="1" ht="33.75" customHeight="1" x14ac:dyDescent="0.4">
      <c r="A15" s="51">
        <v>4</v>
      </c>
      <c r="B15" s="4"/>
      <c r="C15" s="1209"/>
      <c r="D15" s="1210"/>
      <c r="E15" s="1210"/>
      <c r="F15" s="1210"/>
      <c r="G15" s="1211"/>
      <c r="H15" s="1212"/>
      <c r="I15" s="1210"/>
      <c r="J15" s="1210"/>
      <c r="K15" s="1210"/>
      <c r="L15" s="1211"/>
      <c r="M15" s="1212"/>
      <c r="N15" s="1210"/>
      <c r="O15" s="1210"/>
      <c r="P15" s="1210"/>
      <c r="Q15" s="1210"/>
      <c r="R15" s="1211"/>
      <c r="S15" s="1276"/>
      <c r="T15" s="1277"/>
      <c r="U15" s="1277"/>
      <c r="V15" s="1277"/>
      <c r="W15" s="1277"/>
      <c r="X15" s="1278"/>
      <c r="Y15" s="1279"/>
      <c r="Z15" s="1279"/>
      <c r="AA15" s="1279"/>
      <c r="AB15" s="1279"/>
      <c r="AC15" s="1280"/>
      <c r="AD15" s="5"/>
      <c r="AE15" s="1209"/>
      <c r="AF15" s="1210"/>
      <c r="AG15" s="1210"/>
      <c r="AH15" s="1210"/>
      <c r="AI15" s="1211"/>
      <c r="AJ15" s="1212"/>
      <c r="AK15" s="1210"/>
      <c r="AL15" s="1210"/>
      <c r="AM15" s="1210"/>
      <c r="AN15" s="1211"/>
      <c r="AO15" s="1212"/>
      <c r="AP15" s="1210"/>
      <c r="AQ15" s="1210"/>
      <c r="AR15" s="1210"/>
      <c r="AS15" s="1210"/>
      <c r="AT15" s="1211"/>
      <c r="AU15" s="1213"/>
      <c r="AV15" s="1214"/>
      <c r="AW15" s="1214"/>
      <c r="AX15" s="1214"/>
      <c r="AY15" s="1214"/>
      <c r="AZ15" s="1206"/>
      <c r="BA15" s="1207"/>
      <c r="BB15" s="1207"/>
      <c r="BC15" s="1207"/>
      <c r="BD15" s="1207"/>
      <c r="BE15" s="1208"/>
    </row>
    <row r="16" spans="1:59" s="1" customFormat="1" ht="33.75" customHeight="1" x14ac:dyDescent="0.4">
      <c r="A16" s="51">
        <v>5</v>
      </c>
      <c r="B16" s="4"/>
      <c r="C16" s="1209"/>
      <c r="D16" s="1210"/>
      <c r="E16" s="1210"/>
      <c r="F16" s="1210"/>
      <c r="G16" s="1211"/>
      <c r="H16" s="1212"/>
      <c r="I16" s="1210"/>
      <c r="J16" s="1210"/>
      <c r="K16" s="1210"/>
      <c r="L16" s="1211"/>
      <c r="M16" s="1212"/>
      <c r="N16" s="1210"/>
      <c r="O16" s="1210"/>
      <c r="P16" s="1210"/>
      <c r="Q16" s="1210"/>
      <c r="R16" s="1211"/>
      <c r="S16" s="1276"/>
      <c r="T16" s="1277"/>
      <c r="U16" s="1277"/>
      <c r="V16" s="1277"/>
      <c r="W16" s="1277"/>
      <c r="X16" s="1278"/>
      <c r="Y16" s="1279"/>
      <c r="Z16" s="1279"/>
      <c r="AA16" s="1279"/>
      <c r="AB16" s="1279"/>
      <c r="AC16" s="1280"/>
      <c r="AD16" s="5"/>
      <c r="AE16" s="1209"/>
      <c r="AF16" s="1210"/>
      <c r="AG16" s="1210"/>
      <c r="AH16" s="1210"/>
      <c r="AI16" s="1211"/>
      <c r="AJ16" s="1212"/>
      <c r="AK16" s="1210"/>
      <c r="AL16" s="1210"/>
      <c r="AM16" s="1210"/>
      <c r="AN16" s="1211"/>
      <c r="AO16" s="1212"/>
      <c r="AP16" s="1210"/>
      <c r="AQ16" s="1210"/>
      <c r="AR16" s="1210"/>
      <c r="AS16" s="1210"/>
      <c r="AT16" s="1211"/>
      <c r="AU16" s="1213"/>
      <c r="AV16" s="1214"/>
      <c r="AW16" s="1214"/>
      <c r="AX16" s="1214"/>
      <c r="AY16" s="1214"/>
      <c r="AZ16" s="1206"/>
      <c r="BA16" s="1207"/>
      <c r="BB16" s="1207"/>
      <c r="BC16" s="1207"/>
      <c r="BD16" s="1207"/>
      <c r="BE16" s="1208"/>
    </row>
    <row r="17" spans="1:57" s="1" customFormat="1" ht="33.75" customHeight="1" x14ac:dyDescent="0.4">
      <c r="A17" s="51">
        <v>6</v>
      </c>
      <c r="B17" s="4"/>
      <c r="C17" s="1209"/>
      <c r="D17" s="1210"/>
      <c r="E17" s="1210"/>
      <c r="F17" s="1210"/>
      <c r="G17" s="1211"/>
      <c r="H17" s="1212"/>
      <c r="I17" s="1210"/>
      <c r="J17" s="1210"/>
      <c r="K17" s="1210"/>
      <c r="L17" s="1211"/>
      <c r="M17" s="1212"/>
      <c r="N17" s="1210"/>
      <c r="O17" s="1210"/>
      <c r="P17" s="1210"/>
      <c r="Q17" s="1210"/>
      <c r="R17" s="1211"/>
      <c r="S17" s="1276"/>
      <c r="T17" s="1277"/>
      <c r="U17" s="1277"/>
      <c r="V17" s="1277"/>
      <c r="W17" s="1277"/>
      <c r="X17" s="1278"/>
      <c r="Y17" s="1279"/>
      <c r="Z17" s="1279"/>
      <c r="AA17" s="1279"/>
      <c r="AB17" s="1279"/>
      <c r="AC17" s="1280"/>
      <c r="AD17" s="5"/>
      <c r="AE17" s="1209"/>
      <c r="AF17" s="1210"/>
      <c r="AG17" s="1210"/>
      <c r="AH17" s="1210"/>
      <c r="AI17" s="1211"/>
      <c r="AJ17" s="1212"/>
      <c r="AK17" s="1210"/>
      <c r="AL17" s="1210"/>
      <c r="AM17" s="1210"/>
      <c r="AN17" s="1211"/>
      <c r="AO17" s="1212"/>
      <c r="AP17" s="1210"/>
      <c r="AQ17" s="1210"/>
      <c r="AR17" s="1210"/>
      <c r="AS17" s="1210"/>
      <c r="AT17" s="1211"/>
      <c r="AU17" s="1213"/>
      <c r="AV17" s="1214"/>
      <c r="AW17" s="1214"/>
      <c r="AX17" s="1214"/>
      <c r="AY17" s="1214"/>
      <c r="AZ17" s="1206"/>
      <c r="BA17" s="1207"/>
      <c r="BB17" s="1207"/>
      <c r="BC17" s="1207"/>
      <c r="BD17" s="1207"/>
      <c r="BE17" s="1208"/>
    </row>
    <row r="18" spans="1:57" s="1" customFormat="1" ht="33.75" customHeight="1" x14ac:dyDescent="0.4">
      <c r="A18" s="51">
        <v>7</v>
      </c>
      <c r="B18" s="4"/>
      <c r="C18" s="1209"/>
      <c r="D18" s="1210"/>
      <c r="E18" s="1210"/>
      <c r="F18" s="1210"/>
      <c r="G18" s="1211"/>
      <c r="H18" s="1212"/>
      <c r="I18" s="1210"/>
      <c r="J18" s="1210"/>
      <c r="K18" s="1210"/>
      <c r="L18" s="1211"/>
      <c r="M18" s="1212"/>
      <c r="N18" s="1210"/>
      <c r="O18" s="1210"/>
      <c r="P18" s="1210"/>
      <c r="Q18" s="1210"/>
      <c r="R18" s="1211"/>
      <c r="S18" s="1276"/>
      <c r="T18" s="1277"/>
      <c r="U18" s="1277"/>
      <c r="V18" s="1277"/>
      <c r="W18" s="1277"/>
      <c r="X18" s="1278"/>
      <c r="Y18" s="1279"/>
      <c r="Z18" s="1279"/>
      <c r="AA18" s="1279"/>
      <c r="AB18" s="1279"/>
      <c r="AC18" s="1280"/>
      <c r="AD18" s="5"/>
      <c r="AE18" s="1209"/>
      <c r="AF18" s="1210"/>
      <c r="AG18" s="1210"/>
      <c r="AH18" s="1210"/>
      <c r="AI18" s="1211"/>
      <c r="AJ18" s="1212"/>
      <c r="AK18" s="1210"/>
      <c r="AL18" s="1210"/>
      <c r="AM18" s="1210"/>
      <c r="AN18" s="1211"/>
      <c r="AO18" s="1212"/>
      <c r="AP18" s="1210"/>
      <c r="AQ18" s="1210"/>
      <c r="AR18" s="1210"/>
      <c r="AS18" s="1210"/>
      <c r="AT18" s="1211"/>
      <c r="AU18" s="1213"/>
      <c r="AV18" s="1214"/>
      <c r="AW18" s="1214"/>
      <c r="AX18" s="1214"/>
      <c r="AY18" s="1214"/>
      <c r="AZ18" s="1206"/>
      <c r="BA18" s="1207"/>
      <c r="BB18" s="1207"/>
      <c r="BC18" s="1207"/>
      <c r="BD18" s="1207"/>
      <c r="BE18" s="1208"/>
    </row>
    <row r="19" spans="1:57" s="1" customFormat="1" ht="33.75" customHeight="1" x14ac:dyDescent="0.4">
      <c r="A19" s="51">
        <v>8</v>
      </c>
      <c r="B19" s="4"/>
      <c r="C19" s="1209"/>
      <c r="D19" s="1210"/>
      <c r="E19" s="1210"/>
      <c r="F19" s="1210"/>
      <c r="G19" s="1211"/>
      <c r="H19" s="1212"/>
      <c r="I19" s="1210"/>
      <c r="J19" s="1210"/>
      <c r="K19" s="1210"/>
      <c r="L19" s="1211"/>
      <c r="M19" s="1212"/>
      <c r="N19" s="1210"/>
      <c r="O19" s="1210"/>
      <c r="P19" s="1210"/>
      <c r="Q19" s="1210"/>
      <c r="R19" s="1211"/>
      <c r="S19" s="1276"/>
      <c r="T19" s="1277"/>
      <c r="U19" s="1277"/>
      <c r="V19" s="1277"/>
      <c r="W19" s="1277"/>
      <c r="X19" s="1278"/>
      <c r="Y19" s="1279"/>
      <c r="Z19" s="1279"/>
      <c r="AA19" s="1279"/>
      <c r="AB19" s="1279"/>
      <c r="AC19" s="1280"/>
      <c r="AD19" s="5"/>
      <c r="AE19" s="1209"/>
      <c r="AF19" s="1210"/>
      <c r="AG19" s="1210"/>
      <c r="AH19" s="1210"/>
      <c r="AI19" s="1211"/>
      <c r="AJ19" s="1212"/>
      <c r="AK19" s="1210"/>
      <c r="AL19" s="1210"/>
      <c r="AM19" s="1210"/>
      <c r="AN19" s="1211"/>
      <c r="AO19" s="1212"/>
      <c r="AP19" s="1210"/>
      <c r="AQ19" s="1210"/>
      <c r="AR19" s="1210"/>
      <c r="AS19" s="1210"/>
      <c r="AT19" s="1211"/>
      <c r="AU19" s="1213"/>
      <c r="AV19" s="1214"/>
      <c r="AW19" s="1214"/>
      <c r="AX19" s="1214"/>
      <c r="AY19" s="1214"/>
      <c r="AZ19" s="1206"/>
      <c r="BA19" s="1207"/>
      <c r="BB19" s="1207"/>
      <c r="BC19" s="1207"/>
      <c r="BD19" s="1207"/>
      <c r="BE19" s="1208"/>
    </row>
    <row r="20" spans="1:57" s="1" customFormat="1" ht="33.75" customHeight="1" x14ac:dyDescent="0.4">
      <c r="A20" s="51">
        <v>9</v>
      </c>
      <c r="B20" s="4"/>
      <c r="C20" s="1209"/>
      <c r="D20" s="1210"/>
      <c r="E20" s="1210"/>
      <c r="F20" s="1210"/>
      <c r="G20" s="1211"/>
      <c r="H20" s="1212"/>
      <c r="I20" s="1210"/>
      <c r="J20" s="1210"/>
      <c r="K20" s="1210"/>
      <c r="L20" s="1211"/>
      <c r="M20" s="1212"/>
      <c r="N20" s="1210"/>
      <c r="O20" s="1210"/>
      <c r="P20" s="1210"/>
      <c r="Q20" s="1210"/>
      <c r="R20" s="1211"/>
      <c r="S20" s="1276"/>
      <c r="T20" s="1277"/>
      <c r="U20" s="1277"/>
      <c r="V20" s="1277"/>
      <c r="W20" s="1277"/>
      <c r="X20" s="1278"/>
      <c r="Y20" s="1279"/>
      <c r="Z20" s="1279"/>
      <c r="AA20" s="1279"/>
      <c r="AB20" s="1279"/>
      <c r="AC20" s="1280"/>
      <c r="AD20" s="5"/>
      <c r="AE20" s="1209"/>
      <c r="AF20" s="1210"/>
      <c r="AG20" s="1210"/>
      <c r="AH20" s="1210"/>
      <c r="AI20" s="1211"/>
      <c r="AJ20" s="1212"/>
      <c r="AK20" s="1210"/>
      <c r="AL20" s="1210"/>
      <c r="AM20" s="1210"/>
      <c r="AN20" s="1211"/>
      <c r="AO20" s="1212"/>
      <c r="AP20" s="1210"/>
      <c r="AQ20" s="1210"/>
      <c r="AR20" s="1210"/>
      <c r="AS20" s="1210"/>
      <c r="AT20" s="1211"/>
      <c r="AU20" s="1213"/>
      <c r="AV20" s="1214"/>
      <c r="AW20" s="1214"/>
      <c r="AX20" s="1214"/>
      <c r="AY20" s="1214"/>
      <c r="AZ20" s="1206"/>
      <c r="BA20" s="1207"/>
      <c r="BB20" s="1207"/>
      <c r="BC20" s="1207"/>
      <c r="BD20" s="1207"/>
      <c r="BE20" s="1208"/>
    </row>
    <row r="21" spans="1:57" s="1" customFormat="1" ht="33.75" customHeight="1" x14ac:dyDescent="0.4">
      <c r="A21" s="51">
        <v>10</v>
      </c>
      <c r="B21" s="4"/>
      <c r="C21" s="351"/>
      <c r="D21" s="352"/>
      <c r="E21" s="352"/>
      <c r="F21" s="352"/>
      <c r="G21" s="353"/>
      <c r="H21" s="354"/>
      <c r="I21" s="352"/>
      <c r="J21" s="352"/>
      <c r="K21" s="352"/>
      <c r="L21" s="353"/>
      <c r="M21" s="354"/>
      <c r="N21" s="352"/>
      <c r="O21" s="352"/>
      <c r="P21" s="352"/>
      <c r="Q21" s="352"/>
      <c r="R21" s="353"/>
      <c r="S21" s="359"/>
      <c r="T21" s="360"/>
      <c r="U21" s="360"/>
      <c r="V21" s="360"/>
      <c r="W21" s="360"/>
      <c r="X21" s="361"/>
      <c r="Y21" s="362"/>
      <c r="Z21" s="362"/>
      <c r="AA21" s="362"/>
      <c r="AB21" s="362"/>
      <c r="AC21" s="363"/>
      <c r="AD21" s="5"/>
      <c r="AE21" s="1209"/>
      <c r="AF21" s="1210"/>
      <c r="AG21" s="1210"/>
      <c r="AH21" s="1210"/>
      <c r="AI21" s="1211"/>
      <c r="AJ21" s="1212"/>
      <c r="AK21" s="1210"/>
      <c r="AL21" s="1210"/>
      <c r="AM21" s="1210"/>
      <c r="AN21" s="1211"/>
      <c r="AO21" s="1212"/>
      <c r="AP21" s="1210"/>
      <c r="AQ21" s="1210"/>
      <c r="AR21" s="1210"/>
      <c r="AS21" s="1210"/>
      <c r="AT21" s="1211"/>
      <c r="AU21" s="1213"/>
      <c r="AV21" s="1214"/>
      <c r="AW21" s="1214"/>
      <c r="AX21" s="1214"/>
      <c r="AY21" s="1214"/>
      <c r="AZ21" s="1206"/>
      <c r="BA21" s="1207"/>
      <c r="BB21" s="1207"/>
      <c r="BC21" s="1207"/>
      <c r="BD21" s="1207"/>
      <c r="BE21" s="1208"/>
    </row>
    <row r="22" spans="1:57" s="1" customFormat="1" ht="33" customHeight="1" thickBot="1" x14ac:dyDescent="0.45">
      <c r="A22" s="51"/>
      <c r="B22" s="4"/>
      <c r="C22" s="1215"/>
      <c r="D22" s="1216"/>
      <c r="E22" s="1216"/>
      <c r="F22" s="1216"/>
      <c r="G22" s="1217"/>
      <c r="H22" s="1218"/>
      <c r="I22" s="1216"/>
      <c r="J22" s="1216"/>
      <c r="K22" s="1216"/>
      <c r="L22" s="1217"/>
      <c r="M22" s="1218"/>
      <c r="N22" s="1216"/>
      <c r="O22" s="1216"/>
      <c r="P22" s="1216"/>
      <c r="Q22" s="1216"/>
      <c r="R22" s="1217"/>
      <c r="S22" s="1269"/>
      <c r="T22" s="1270"/>
      <c r="U22" s="1270"/>
      <c r="V22" s="1270"/>
      <c r="W22" s="1270"/>
      <c r="X22" s="1271"/>
      <c r="Y22" s="1272"/>
      <c r="Z22" s="1272"/>
      <c r="AA22" s="1272"/>
      <c r="AB22" s="1272"/>
      <c r="AC22" s="1273"/>
      <c r="AD22" s="5"/>
      <c r="AE22" s="1226"/>
      <c r="AF22" s="1227"/>
      <c r="AG22" s="1227"/>
      <c r="AH22" s="1227"/>
      <c r="AI22" s="1228"/>
      <c r="AJ22" s="1229"/>
      <c r="AK22" s="1227"/>
      <c r="AL22" s="1227"/>
      <c r="AM22" s="1227"/>
      <c r="AN22" s="1228"/>
      <c r="AO22" s="1229"/>
      <c r="AP22" s="1227"/>
      <c r="AQ22" s="1227"/>
      <c r="AR22" s="1227"/>
      <c r="AS22" s="1227"/>
      <c r="AT22" s="1228"/>
      <c r="AU22" s="1230"/>
      <c r="AV22" s="1231"/>
      <c r="AW22" s="1231"/>
      <c r="AX22" s="1231"/>
      <c r="AY22" s="1231"/>
      <c r="AZ22" s="1232"/>
      <c r="BA22" s="1233"/>
      <c r="BB22" s="1233"/>
      <c r="BC22" s="1233"/>
      <c r="BD22" s="1233"/>
      <c r="BE22" s="1234"/>
    </row>
    <row r="23" spans="1:57" s="1" customFormat="1" ht="7.5" customHeight="1" x14ac:dyDescent="0.4">
      <c r="A23" s="51"/>
      <c r="B23" s="4"/>
      <c r="C23" s="350"/>
      <c r="D23" s="350"/>
      <c r="E23" s="350"/>
      <c r="F23" s="350"/>
      <c r="G23" s="350"/>
      <c r="H23" s="356"/>
      <c r="I23" s="356"/>
      <c r="J23" s="356"/>
      <c r="K23" s="356"/>
      <c r="L23" s="356"/>
      <c r="M23" s="356"/>
      <c r="N23" s="356"/>
      <c r="O23" s="356"/>
      <c r="P23" s="356"/>
      <c r="Q23" s="356"/>
      <c r="R23" s="356"/>
      <c r="S23" s="356"/>
      <c r="T23" s="356"/>
      <c r="U23" s="356"/>
      <c r="V23" s="355"/>
      <c r="W23" s="355"/>
      <c r="X23" s="355"/>
      <c r="Y23" s="355"/>
      <c r="Z23" s="355"/>
      <c r="AA23" s="349"/>
      <c r="AB23" s="349"/>
      <c r="AC23" s="349"/>
      <c r="AD23" s="5"/>
      <c r="AE23" s="1221"/>
      <c r="AF23" s="1222"/>
      <c r="AG23" s="1222"/>
      <c r="AH23" s="1222"/>
      <c r="AI23" s="1222"/>
      <c r="AJ23" s="1222"/>
      <c r="AK23" s="1222"/>
      <c r="AL23" s="1222"/>
      <c r="AM23" s="1222"/>
      <c r="AN23" s="1222"/>
      <c r="AO23" s="1222"/>
      <c r="AP23" s="1222"/>
      <c r="AQ23" s="1222"/>
      <c r="AR23" s="1222"/>
      <c r="AS23" s="1222"/>
      <c r="AT23" s="1222"/>
      <c r="AU23" s="1223"/>
      <c r="AV23" s="1223"/>
      <c r="AW23" s="1223"/>
      <c r="AX23" s="1223"/>
      <c r="AY23" s="1223"/>
      <c r="AZ23" s="1224"/>
      <c r="BA23" s="1224"/>
      <c r="BB23" s="1224"/>
      <c r="BC23" s="1224"/>
      <c r="BD23" s="1224"/>
      <c r="BE23" s="1225"/>
    </row>
    <row r="24" spans="1:57" s="1" customFormat="1" ht="12" customHeight="1" x14ac:dyDescent="0.4">
      <c r="A24" s="51"/>
      <c r="B24" s="4"/>
      <c r="C24" s="1205" t="s">
        <v>670</v>
      </c>
      <c r="D24" s="1205"/>
      <c r="E24" s="1205"/>
      <c r="F24" s="1205"/>
      <c r="G24" s="1205"/>
      <c r="H24" s="1205"/>
      <c r="I24" s="1205"/>
      <c r="J24" s="1205"/>
      <c r="K24" s="1205"/>
      <c r="L24" s="1205"/>
      <c r="M24" s="1205"/>
      <c r="N24" s="1205"/>
      <c r="O24" s="1205"/>
      <c r="P24" s="1205"/>
      <c r="Q24" s="1205"/>
      <c r="R24" s="1205"/>
      <c r="S24" s="1205"/>
      <c r="T24" s="1205"/>
      <c r="U24" s="1205"/>
      <c r="V24" s="1205"/>
      <c r="W24" s="1205"/>
      <c r="X24" s="1205"/>
      <c r="Y24" s="1205"/>
      <c r="Z24" s="1205"/>
      <c r="AA24" s="1205"/>
      <c r="AB24" s="1205"/>
      <c r="AC24" s="1205"/>
      <c r="AD24" s="5"/>
      <c r="AE24" s="1221"/>
      <c r="AF24" s="1222"/>
      <c r="AG24" s="1222"/>
      <c r="AH24" s="1222"/>
      <c r="AI24" s="1222"/>
      <c r="AJ24" s="1222"/>
      <c r="AK24" s="1222"/>
      <c r="AL24" s="1222"/>
      <c r="AM24" s="1222"/>
      <c r="AN24" s="1222"/>
      <c r="AO24" s="1222"/>
      <c r="AP24" s="1222"/>
      <c r="AQ24" s="1222"/>
      <c r="AR24" s="1222"/>
      <c r="AS24" s="1222"/>
      <c r="AT24" s="1222"/>
      <c r="AU24" s="1223"/>
      <c r="AV24" s="1223"/>
      <c r="AW24" s="1223"/>
      <c r="AX24" s="1223"/>
      <c r="AY24" s="1223"/>
      <c r="AZ24" s="1224"/>
      <c r="BA24" s="1224"/>
      <c r="BB24" s="1224"/>
      <c r="BC24" s="1224"/>
      <c r="BD24" s="1224"/>
      <c r="BE24" s="1225"/>
    </row>
    <row r="25" spans="1:57" s="1" customFormat="1" ht="12" customHeight="1" x14ac:dyDescent="0.4">
      <c r="A25" s="51"/>
      <c r="B25" s="4"/>
      <c r="C25" s="1274" t="s">
        <v>110</v>
      </c>
      <c r="D25" s="1274"/>
      <c r="E25" s="1274"/>
      <c r="F25" s="1274"/>
      <c r="G25" s="1274"/>
      <c r="H25" s="1274"/>
      <c r="I25" s="1274"/>
      <c r="J25" s="1274"/>
      <c r="K25" s="1274"/>
      <c r="L25" s="1274"/>
      <c r="M25" s="1274"/>
      <c r="N25" s="1274"/>
      <c r="O25" s="1274"/>
      <c r="P25" s="1274"/>
      <c r="Q25" s="1274"/>
      <c r="R25" s="1274"/>
      <c r="S25" s="1274"/>
      <c r="T25" s="1274"/>
      <c r="U25" s="1274"/>
      <c r="V25" s="1274"/>
      <c r="W25" s="1274"/>
      <c r="X25" s="1274"/>
      <c r="Y25" s="1274"/>
      <c r="Z25" s="1274"/>
      <c r="AA25" s="1274"/>
      <c r="AB25" s="1274"/>
      <c r="AC25" s="1274"/>
      <c r="AD25" s="5"/>
      <c r="AE25" s="1221"/>
      <c r="AF25" s="1222"/>
      <c r="AG25" s="1222"/>
      <c r="AH25" s="1222"/>
      <c r="AI25" s="1222"/>
      <c r="AJ25" s="1222"/>
      <c r="AK25" s="1222"/>
      <c r="AL25" s="1222"/>
      <c r="AM25" s="1222"/>
      <c r="AN25" s="1222"/>
      <c r="AO25" s="1222"/>
      <c r="AP25" s="1222"/>
      <c r="AQ25" s="1222"/>
      <c r="AR25" s="1222"/>
      <c r="AS25" s="1222"/>
      <c r="AT25" s="1222"/>
      <c r="AU25" s="1223"/>
      <c r="AV25" s="1223"/>
      <c r="AW25" s="1223"/>
      <c r="AX25" s="1223"/>
      <c r="AY25" s="1223"/>
      <c r="AZ25" s="1224"/>
      <c r="BA25" s="1224"/>
      <c r="BB25" s="1224"/>
      <c r="BC25" s="1224"/>
      <c r="BD25" s="1224"/>
      <c r="BE25" s="1225"/>
    </row>
    <row r="26" spans="1:57" s="1" customFormat="1" ht="7.5" customHeight="1" x14ac:dyDescent="0.4">
      <c r="B26" s="4"/>
      <c r="C26" s="1274"/>
      <c r="D26" s="1274"/>
      <c r="E26" s="1274"/>
      <c r="F26" s="1274"/>
      <c r="G26" s="1274"/>
      <c r="H26" s="1274"/>
      <c r="I26" s="1274"/>
      <c r="J26" s="1274"/>
      <c r="K26" s="1274"/>
      <c r="L26" s="1274"/>
      <c r="M26" s="1274"/>
      <c r="N26" s="1274"/>
      <c r="O26" s="1274"/>
      <c r="P26" s="1274"/>
      <c r="Q26" s="1274"/>
      <c r="R26" s="1274"/>
      <c r="S26" s="1274"/>
      <c r="T26" s="1274"/>
      <c r="U26" s="1274"/>
      <c r="V26" s="1274"/>
      <c r="W26" s="1274"/>
      <c r="X26" s="1274"/>
      <c r="Y26" s="1274"/>
      <c r="Z26" s="1274"/>
      <c r="AA26" s="1274"/>
      <c r="AB26" s="1274"/>
      <c r="AC26" s="1274"/>
      <c r="AD26" s="5"/>
      <c r="AE26" s="1221"/>
      <c r="AF26" s="1222"/>
      <c r="AG26" s="1222"/>
      <c r="AH26" s="1222"/>
      <c r="AI26" s="1222"/>
      <c r="AJ26" s="1222"/>
      <c r="AK26" s="1222"/>
      <c r="AL26" s="1222"/>
      <c r="AM26" s="1222"/>
      <c r="AN26" s="1222"/>
      <c r="AO26" s="1222"/>
      <c r="AP26" s="1222"/>
      <c r="AQ26" s="1222"/>
      <c r="AR26" s="1222"/>
      <c r="AS26" s="1222"/>
      <c r="AT26" s="1222"/>
      <c r="AU26" s="1223"/>
      <c r="AV26" s="1223"/>
      <c r="AW26" s="1223"/>
      <c r="AX26" s="1223"/>
      <c r="AY26" s="1223"/>
      <c r="AZ26" s="1224"/>
      <c r="BA26" s="1224"/>
      <c r="BB26" s="1224"/>
      <c r="BC26" s="1224"/>
      <c r="BD26" s="1224"/>
      <c r="BE26" s="1225"/>
    </row>
    <row r="27" spans="1:57" s="1" customFormat="1" ht="12" customHeight="1" x14ac:dyDescent="0.4">
      <c r="B27" s="4"/>
      <c r="C27" s="1275" t="s">
        <v>111</v>
      </c>
      <c r="D27" s="1275"/>
      <c r="E27" s="1275"/>
      <c r="F27" s="1275"/>
      <c r="G27" s="1275"/>
      <c r="H27" s="1275"/>
      <c r="I27" s="1275"/>
      <c r="J27" s="1275"/>
      <c r="K27" s="1275"/>
      <c r="L27" s="1275"/>
      <c r="M27" s="1275"/>
      <c r="N27" s="1275"/>
      <c r="O27" s="1275"/>
      <c r="P27" s="1275"/>
      <c r="Q27" s="1275"/>
      <c r="R27" s="1275"/>
      <c r="S27" s="1275"/>
      <c r="T27" s="1275"/>
      <c r="U27" s="1275"/>
      <c r="V27" s="1275"/>
      <c r="W27" s="1275"/>
      <c r="X27" s="1275"/>
      <c r="Y27" s="1275"/>
      <c r="Z27" s="1275"/>
      <c r="AA27" s="1275"/>
      <c r="AB27" s="1275"/>
      <c r="AC27" s="1275"/>
      <c r="AD27" s="5"/>
      <c r="AE27" s="1221"/>
      <c r="AF27" s="1222"/>
      <c r="AG27" s="1222"/>
      <c r="AH27" s="1222"/>
      <c r="AI27" s="1222"/>
      <c r="AJ27" s="1222"/>
      <c r="AK27" s="1222"/>
      <c r="AL27" s="1222"/>
      <c r="AM27" s="1222"/>
      <c r="AN27" s="1222"/>
      <c r="AO27" s="1222"/>
      <c r="AP27" s="1222"/>
      <c r="AQ27" s="1222"/>
      <c r="AR27" s="1222"/>
      <c r="AS27" s="1222"/>
      <c r="AT27" s="1222"/>
      <c r="AU27" s="1223"/>
      <c r="AV27" s="1223"/>
      <c r="AW27" s="1223"/>
      <c r="AX27" s="1223"/>
      <c r="AY27" s="1223"/>
      <c r="AZ27" s="1224"/>
      <c r="BA27" s="1224"/>
      <c r="BB27" s="1224"/>
      <c r="BC27" s="1224"/>
      <c r="BD27" s="1224"/>
      <c r="BE27" s="1225"/>
    </row>
    <row r="28" spans="1:57" s="1" customFormat="1" ht="12" customHeight="1" x14ac:dyDescent="0.4">
      <c r="B28" s="4"/>
      <c r="C28" s="620" t="s">
        <v>112</v>
      </c>
      <c r="D28" s="620"/>
      <c r="E28" s="620"/>
      <c r="F28" s="620"/>
      <c r="G28" s="620"/>
      <c r="H28" s="620"/>
      <c r="I28" s="620"/>
      <c r="J28" s="620"/>
      <c r="K28" s="620"/>
      <c r="L28" s="620"/>
      <c r="M28" s="620"/>
      <c r="N28" s="620"/>
      <c r="O28" s="620"/>
      <c r="P28" s="620"/>
      <c r="Q28" s="620"/>
      <c r="R28" s="620"/>
      <c r="S28" s="620"/>
      <c r="T28" s="620"/>
      <c r="U28" s="620"/>
      <c r="V28" s="620"/>
      <c r="W28" s="620"/>
      <c r="X28" s="620"/>
      <c r="Y28" s="620"/>
      <c r="Z28" s="620"/>
      <c r="AA28" s="620"/>
      <c r="AB28" s="620"/>
      <c r="AC28" s="620"/>
      <c r="AD28" s="5"/>
      <c r="AE28" s="1221"/>
      <c r="AF28" s="1222"/>
      <c r="AG28" s="1222"/>
      <c r="AH28" s="1222"/>
      <c r="AI28" s="1222"/>
      <c r="AJ28" s="1222"/>
      <c r="AK28" s="1222"/>
      <c r="AL28" s="1222"/>
      <c r="AM28" s="1222"/>
      <c r="AN28" s="1222"/>
      <c r="AO28" s="1222"/>
      <c r="AP28" s="1222"/>
      <c r="AQ28" s="1222"/>
      <c r="AR28" s="1222"/>
      <c r="AS28" s="1222"/>
      <c r="AT28" s="1222"/>
      <c r="AU28" s="1223"/>
      <c r="AV28" s="1223"/>
      <c r="AW28" s="1223"/>
      <c r="AX28" s="1223"/>
      <c r="AY28" s="1223"/>
      <c r="AZ28" s="1224"/>
      <c r="BA28" s="1224"/>
      <c r="BB28" s="1224"/>
      <c r="BC28" s="1224"/>
      <c r="BD28" s="1224"/>
      <c r="BE28" s="1225"/>
    </row>
    <row r="29" spans="1:57" s="1" customFormat="1" ht="33.75" customHeight="1" x14ac:dyDescent="0.4">
      <c r="B29" s="4"/>
      <c r="C29" s="620"/>
      <c r="D29" s="620"/>
      <c r="E29" s="620"/>
      <c r="F29" s="620"/>
      <c r="G29" s="620"/>
      <c r="H29" s="620"/>
      <c r="I29" s="620"/>
      <c r="J29" s="620"/>
      <c r="K29" s="620"/>
      <c r="L29" s="620"/>
      <c r="M29" s="620"/>
      <c r="N29" s="620"/>
      <c r="O29" s="620"/>
      <c r="P29" s="620"/>
      <c r="Q29" s="620"/>
      <c r="R29" s="620"/>
      <c r="S29" s="620"/>
      <c r="T29" s="620"/>
      <c r="U29" s="620"/>
      <c r="V29" s="620"/>
      <c r="W29" s="620"/>
      <c r="X29" s="620"/>
      <c r="Y29" s="620"/>
      <c r="Z29" s="620"/>
      <c r="AA29" s="620"/>
      <c r="AB29" s="620"/>
      <c r="AC29" s="620"/>
      <c r="AD29" s="5"/>
      <c r="AE29" s="1209"/>
      <c r="AF29" s="1210"/>
      <c r="AG29" s="1210"/>
      <c r="AH29" s="1210"/>
      <c r="AI29" s="1211"/>
      <c r="AJ29" s="1212"/>
      <c r="AK29" s="1210"/>
      <c r="AL29" s="1210"/>
      <c r="AM29" s="1210"/>
      <c r="AN29" s="1211"/>
      <c r="AO29" s="1212"/>
      <c r="AP29" s="1210"/>
      <c r="AQ29" s="1210"/>
      <c r="AR29" s="1210"/>
      <c r="AS29" s="1210"/>
      <c r="AT29" s="1211"/>
      <c r="AU29" s="1213"/>
      <c r="AV29" s="1214"/>
      <c r="AW29" s="1214"/>
      <c r="AX29" s="1214"/>
      <c r="AY29" s="1214"/>
      <c r="AZ29" s="1206"/>
      <c r="BA29" s="1207"/>
      <c r="BB29" s="1207"/>
      <c r="BC29" s="1207"/>
      <c r="BD29" s="1207"/>
      <c r="BE29" s="1208"/>
    </row>
    <row r="30" spans="1:57" s="1" customFormat="1" ht="33.75" customHeight="1" x14ac:dyDescent="0.4">
      <c r="B30" s="4"/>
      <c r="C30" s="620"/>
      <c r="D30" s="620"/>
      <c r="E30" s="620"/>
      <c r="F30" s="620"/>
      <c r="G30" s="620"/>
      <c r="H30" s="620"/>
      <c r="I30" s="620"/>
      <c r="J30" s="620"/>
      <c r="K30" s="620"/>
      <c r="L30" s="620"/>
      <c r="M30" s="620"/>
      <c r="N30" s="620"/>
      <c r="O30" s="620"/>
      <c r="P30" s="620"/>
      <c r="Q30" s="620"/>
      <c r="R30" s="620"/>
      <c r="S30" s="620"/>
      <c r="T30" s="620"/>
      <c r="U30" s="620"/>
      <c r="V30" s="620"/>
      <c r="W30" s="620"/>
      <c r="X30" s="620"/>
      <c r="Y30" s="620"/>
      <c r="Z30" s="620"/>
      <c r="AA30" s="620"/>
      <c r="AB30" s="620"/>
      <c r="AC30" s="620"/>
      <c r="AD30" s="5"/>
      <c r="AE30" s="1209"/>
      <c r="AF30" s="1210"/>
      <c r="AG30" s="1210"/>
      <c r="AH30" s="1210"/>
      <c r="AI30" s="1211"/>
      <c r="AJ30" s="1212"/>
      <c r="AK30" s="1210"/>
      <c r="AL30" s="1210"/>
      <c r="AM30" s="1210"/>
      <c r="AN30" s="1211"/>
      <c r="AO30" s="1212"/>
      <c r="AP30" s="1210"/>
      <c r="AQ30" s="1210"/>
      <c r="AR30" s="1210"/>
      <c r="AS30" s="1210"/>
      <c r="AT30" s="1211"/>
      <c r="AU30" s="1213"/>
      <c r="AV30" s="1214"/>
      <c r="AW30" s="1214"/>
      <c r="AX30" s="1214"/>
      <c r="AY30" s="1214"/>
      <c r="AZ30" s="1206"/>
      <c r="BA30" s="1207"/>
      <c r="BB30" s="1207"/>
      <c r="BC30" s="1207"/>
      <c r="BD30" s="1207"/>
      <c r="BE30" s="1208"/>
    </row>
    <row r="31" spans="1:57" s="1" customFormat="1" ht="33.75" customHeight="1" x14ac:dyDescent="0.4">
      <c r="B31" s="4"/>
      <c r="C31" s="620"/>
      <c r="D31" s="620"/>
      <c r="E31" s="620"/>
      <c r="F31" s="620"/>
      <c r="G31" s="620"/>
      <c r="H31" s="620"/>
      <c r="I31" s="620"/>
      <c r="J31" s="620"/>
      <c r="K31" s="620"/>
      <c r="L31" s="620"/>
      <c r="M31" s="620"/>
      <c r="N31" s="620"/>
      <c r="O31" s="620"/>
      <c r="P31" s="620"/>
      <c r="Q31" s="620"/>
      <c r="R31" s="620"/>
      <c r="S31" s="620"/>
      <c r="T31" s="620"/>
      <c r="U31" s="620"/>
      <c r="V31" s="620"/>
      <c r="W31" s="620"/>
      <c r="X31" s="620"/>
      <c r="Y31" s="620"/>
      <c r="Z31" s="620"/>
      <c r="AA31" s="620"/>
      <c r="AB31" s="620"/>
      <c r="AC31" s="620"/>
      <c r="AD31" s="5"/>
      <c r="AE31" s="1209"/>
      <c r="AF31" s="1210"/>
      <c r="AG31" s="1210"/>
      <c r="AH31" s="1210"/>
      <c r="AI31" s="1211"/>
      <c r="AJ31" s="1212"/>
      <c r="AK31" s="1210"/>
      <c r="AL31" s="1210"/>
      <c r="AM31" s="1210"/>
      <c r="AN31" s="1211"/>
      <c r="AO31" s="1212"/>
      <c r="AP31" s="1210"/>
      <c r="AQ31" s="1210"/>
      <c r="AR31" s="1210"/>
      <c r="AS31" s="1210"/>
      <c r="AT31" s="1211"/>
      <c r="AU31" s="1213"/>
      <c r="AV31" s="1214"/>
      <c r="AW31" s="1214"/>
      <c r="AX31" s="1214"/>
      <c r="AY31" s="1214"/>
      <c r="AZ31" s="1206"/>
      <c r="BA31" s="1207"/>
      <c r="BB31" s="1207"/>
      <c r="BC31" s="1207"/>
      <c r="BD31" s="1207"/>
      <c r="BE31" s="1208"/>
    </row>
    <row r="32" spans="1:57" s="1" customFormat="1" ht="33.75" customHeight="1" x14ac:dyDescent="0.4">
      <c r="B32" s="4"/>
      <c r="C32" s="620"/>
      <c r="D32" s="620"/>
      <c r="E32" s="620"/>
      <c r="F32" s="620"/>
      <c r="G32" s="620"/>
      <c r="H32" s="620"/>
      <c r="I32" s="620"/>
      <c r="J32" s="620"/>
      <c r="K32" s="620"/>
      <c r="L32" s="620"/>
      <c r="M32" s="620"/>
      <c r="N32" s="620"/>
      <c r="O32" s="620"/>
      <c r="P32" s="620"/>
      <c r="Q32" s="620"/>
      <c r="R32" s="620"/>
      <c r="S32" s="620"/>
      <c r="T32" s="620"/>
      <c r="U32" s="620"/>
      <c r="V32" s="620"/>
      <c r="W32" s="620"/>
      <c r="X32" s="620"/>
      <c r="Y32" s="620"/>
      <c r="Z32" s="620"/>
      <c r="AA32" s="620"/>
      <c r="AB32" s="620"/>
      <c r="AC32" s="620"/>
      <c r="AD32" s="5"/>
      <c r="AE32" s="1209"/>
      <c r="AF32" s="1210"/>
      <c r="AG32" s="1210"/>
      <c r="AH32" s="1210"/>
      <c r="AI32" s="1211"/>
      <c r="AJ32" s="1212"/>
      <c r="AK32" s="1210"/>
      <c r="AL32" s="1210"/>
      <c r="AM32" s="1210"/>
      <c r="AN32" s="1211"/>
      <c r="AO32" s="1212"/>
      <c r="AP32" s="1210"/>
      <c r="AQ32" s="1210"/>
      <c r="AR32" s="1210"/>
      <c r="AS32" s="1210"/>
      <c r="AT32" s="1211"/>
      <c r="AU32" s="1213"/>
      <c r="AV32" s="1214"/>
      <c r="AW32" s="1214"/>
      <c r="AX32" s="1214"/>
      <c r="AY32" s="1214"/>
      <c r="AZ32" s="1206"/>
      <c r="BA32" s="1207"/>
      <c r="BB32" s="1207"/>
      <c r="BC32" s="1207"/>
      <c r="BD32" s="1207"/>
      <c r="BE32" s="1208"/>
    </row>
    <row r="33" spans="2:57" s="1" customFormat="1" ht="33.75" customHeight="1" thickBot="1" x14ac:dyDescent="0.45">
      <c r="B33" s="4"/>
      <c r="C33" s="620"/>
      <c r="D33" s="620"/>
      <c r="E33" s="620"/>
      <c r="F33" s="620"/>
      <c r="G33" s="620"/>
      <c r="H33" s="620"/>
      <c r="I33" s="620"/>
      <c r="J33" s="620"/>
      <c r="K33" s="620"/>
      <c r="L33" s="620"/>
      <c r="M33" s="620"/>
      <c r="N33" s="620"/>
      <c r="O33" s="620"/>
      <c r="P33" s="620"/>
      <c r="Q33" s="620"/>
      <c r="R33" s="620"/>
      <c r="S33" s="620"/>
      <c r="T33" s="620"/>
      <c r="U33" s="620"/>
      <c r="V33" s="620"/>
      <c r="W33" s="620"/>
      <c r="X33" s="620"/>
      <c r="Y33" s="620"/>
      <c r="Z33" s="620"/>
      <c r="AA33" s="620"/>
      <c r="AB33" s="620"/>
      <c r="AC33" s="620"/>
      <c r="AD33" s="5"/>
      <c r="AE33" s="1215"/>
      <c r="AF33" s="1216"/>
      <c r="AG33" s="1216"/>
      <c r="AH33" s="1216"/>
      <c r="AI33" s="1217"/>
      <c r="AJ33" s="1218"/>
      <c r="AK33" s="1216"/>
      <c r="AL33" s="1216"/>
      <c r="AM33" s="1216"/>
      <c r="AN33" s="1217"/>
      <c r="AO33" s="1218"/>
      <c r="AP33" s="1216"/>
      <c r="AQ33" s="1216"/>
      <c r="AR33" s="1216"/>
      <c r="AS33" s="1216"/>
      <c r="AT33" s="1217"/>
      <c r="AU33" s="1219"/>
      <c r="AV33" s="1220"/>
      <c r="AW33" s="1220"/>
      <c r="AX33" s="1220"/>
      <c r="AY33" s="1220"/>
      <c r="AZ33" s="1201"/>
      <c r="BA33" s="1202"/>
      <c r="BB33" s="1202"/>
      <c r="BC33" s="1202"/>
      <c r="BD33" s="1202"/>
      <c r="BE33" s="1203"/>
    </row>
    <row r="34" spans="2:57" s="1" customFormat="1" ht="15" customHeight="1" x14ac:dyDescent="0.4">
      <c r="B34" s="4"/>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2:57" s="1" customFormat="1" ht="32.25" customHeight="1" x14ac:dyDescent="0.4">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1204" t="s">
        <v>890</v>
      </c>
      <c r="AF35" s="1205"/>
      <c r="AG35" s="1205"/>
      <c r="AH35" s="1205"/>
      <c r="AI35" s="1205"/>
      <c r="AJ35" s="1205"/>
      <c r="AK35" s="1205"/>
      <c r="AL35" s="1205"/>
      <c r="AM35" s="1205"/>
      <c r="AN35" s="1205"/>
      <c r="AO35" s="1205"/>
      <c r="AP35" s="1205"/>
      <c r="AQ35" s="1205"/>
      <c r="AR35" s="1205"/>
      <c r="AS35" s="1205"/>
      <c r="AT35" s="1205"/>
      <c r="AU35" s="1205"/>
      <c r="AV35" s="1205"/>
      <c r="AW35" s="1205"/>
      <c r="AX35" s="1205"/>
      <c r="AY35" s="1205"/>
      <c r="AZ35" s="1205"/>
      <c r="BA35" s="1205"/>
      <c r="BB35" s="1205"/>
      <c r="BC35" s="1205"/>
      <c r="BD35" s="1205"/>
      <c r="BE35" s="1205"/>
    </row>
    <row r="36" spans="2:57" s="1" customFormat="1" x14ac:dyDescent="0.4"/>
    <row r="37" spans="2:57" s="1" customFormat="1" x14ac:dyDescent="0.4"/>
    <row r="38" spans="2:57" s="1" customFormat="1" x14ac:dyDescent="0.4"/>
    <row r="39" spans="2:57" s="1" customFormat="1" x14ac:dyDescent="0.4"/>
    <row r="40" spans="2:57" s="1" customFormat="1" x14ac:dyDescent="0.4"/>
    <row r="41" spans="2:57" s="1" customFormat="1" x14ac:dyDescent="0.4"/>
    <row r="42" spans="2:57" s="1" customFormat="1" x14ac:dyDescent="0.4"/>
    <row r="43" spans="2:57" s="1" customFormat="1" x14ac:dyDescent="0.4"/>
    <row r="44" spans="2:57" s="1" customFormat="1" x14ac:dyDescent="0.4"/>
    <row r="45" spans="2:57" s="1" customFormat="1" x14ac:dyDescent="0.4"/>
    <row r="46" spans="2:57" s="1" customFormat="1" x14ac:dyDescent="0.4"/>
    <row r="47" spans="2:57" s="1" customFormat="1" x14ac:dyDescent="0.4"/>
    <row r="48" spans="2:57" s="1" customFormat="1" x14ac:dyDescent="0.4"/>
    <row r="49" s="1" customFormat="1" x14ac:dyDescent="0.4"/>
    <row r="50" s="1" customFormat="1" x14ac:dyDescent="0.4"/>
    <row r="51" s="1" customFormat="1" x14ac:dyDescent="0.4"/>
    <row r="52" s="1" customFormat="1" x14ac:dyDescent="0.4"/>
    <row r="53" s="1" customFormat="1" x14ac:dyDescent="0.4"/>
    <row r="54" s="1" customFormat="1" x14ac:dyDescent="0.4"/>
    <row r="55" s="1" customFormat="1" x14ac:dyDescent="0.4"/>
    <row r="56" s="1" customFormat="1" x14ac:dyDescent="0.4"/>
    <row r="57" s="1" customFormat="1" x14ac:dyDescent="0.4"/>
    <row r="58" s="1" customFormat="1" x14ac:dyDescent="0.4"/>
    <row r="59" s="1" customFormat="1" x14ac:dyDescent="0.4"/>
    <row r="60" s="1" customFormat="1" x14ac:dyDescent="0.4"/>
    <row r="61" s="1" customFormat="1" x14ac:dyDescent="0.4"/>
    <row r="62" s="1" customFormat="1" x14ac:dyDescent="0.4"/>
    <row r="63" s="1" customFormat="1" x14ac:dyDescent="0.4"/>
    <row r="64" s="1" customFormat="1" x14ac:dyDescent="0.4"/>
    <row r="65" s="1" customFormat="1" x14ac:dyDescent="0.4"/>
    <row r="66" s="1" customFormat="1" x14ac:dyDescent="0.4"/>
    <row r="67" s="1" customFormat="1" x14ac:dyDescent="0.4"/>
    <row r="68" s="1" customFormat="1" x14ac:dyDescent="0.4"/>
    <row r="69" s="1" customFormat="1" x14ac:dyDescent="0.4"/>
  </sheetData>
  <sheetProtection sheet="1" formatCells="0" selectLockedCells="1"/>
  <mergeCells count="179">
    <mergeCell ref="C11:G11"/>
    <mergeCell ref="H11:L11"/>
    <mergeCell ref="M11:R11"/>
    <mergeCell ref="S11:W11"/>
    <mergeCell ref="X11:AC11"/>
    <mergeCell ref="Y5:AC5"/>
    <mergeCell ref="C5:V9"/>
    <mergeCell ref="X9:AC9"/>
    <mergeCell ref="B1:D1"/>
    <mergeCell ref="E1:Y1"/>
    <mergeCell ref="Z1:AC1"/>
    <mergeCell ref="C2:H2"/>
    <mergeCell ref="L2:P2"/>
    <mergeCell ref="Q2:AA2"/>
    <mergeCell ref="AB2:AC2"/>
    <mergeCell ref="C12:G12"/>
    <mergeCell ref="H12:L12"/>
    <mergeCell ref="M12:R12"/>
    <mergeCell ref="S12:W12"/>
    <mergeCell ref="X12:AC12"/>
    <mergeCell ref="C13:G13"/>
    <mergeCell ref="H13:L13"/>
    <mergeCell ref="M13:R13"/>
    <mergeCell ref="S13:W13"/>
    <mergeCell ref="X13:AC13"/>
    <mergeCell ref="C14:G14"/>
    <mergeCell ref="H14:L14"/>
    <mergeCell ref="M14:R14"/>
    <mergeCell ref="S14:W14"/>
    <mergeCell ref="X14:AC14"/>
    <mergeCell ref="C15:G15"/>
    <mergeCell ref="H15:L15"/>
    <mergeCell ref="M15:R15"/>
    <mergeCell ref="S15:W15"/>
    <mergeCell ref="X15:AC15"/>
    <mergeCell ref="C16:G16"/>
    <mergeCell ref="H16:L16"/>
    <mergeCell ref="M16:R16"/>
    <mergeCell ref="S16:W16"/>
    <mergeCell ref="X16:AC16"/>
    <mergeCell ref="C17:G17"/>
    <mergeCell ref="H17:L17"/>
    <mergeCell ref="M17:R17"/>
    <mergeCell ref="S17:W17"/>
    <mergeCell ref="X17:AC17"/>
    <mergeCell ref="C24:AC24"/>
    <mergeCell ref="C22:G22"/>
    <mergeCell ref="H22:L22"/>
    <mergeCell ref="M22:R22"/>
    <mergeCell ref="S22:W22"/>
    <mergeCell ref="X22:AC22"/>
    <mergeCell ref="C25:AC26"/>
    <mergeCell ref="C27:AC27"/>
    <mergeCell ref="C18:G18"/>
    <mergeCell ref="H18:L18"/>
    <mergeCell ref="M18:R18"/>
    <mergeCell ref="S18:W18"/>
    <mergeCell ref="X18:AC18"/>
    <mergeCell ref="C19:G19"/>
    <mergeCell ref="H19:L19"/>
    <mergeCell ref="M19:R19"/>
    <mergeCell ref="S19:W19"/>
    <mergeCell ref="X19:AC19"/>
    <mergeCell ref="C20:G20"/>
    <mergeCell ref="H20:L20"/>
    <mergeCell ref="M20:R20"/>
    <mergeCell ref="S20:W20"/>
    <mergeCell ref="X20:AC20"/>
    <mergeCell ref="BA5:BE5"/>
    <mergeCell ref="W6:AC8"/>
    <mergeCell ref="AE7:AI8"/>
    <mergeCell ref="AJ7:AN8"/>
    <mergeCell ref="AO7:AT8"/>
    <mergeCell ref="AU7:AY8"/>
    <mergeCell ref="AZ7:BE8"/>
    <mergeCell ref="AD1:AF1"/>
    <mergeCell ref="AG1:BA1"/>
    <mergeCell ref="BB1:BE1"/>
    <mergeCell ref="AE2:AJ2"/>
    <mergeCell ref="AN2:AR2"/>
    <mergeCell ref="AS2:BC2"/>
    <mergeCell ref="BD2:BE2"/>
    <mergeCell ref="AE11:AI12"/>
    <mergeCell ref="AJ11:AN12"/>
    <mergeCell ref="AO11:AT12"/>
    <mergeCell ref="AU11:AY12"/>
    <mergeCell ref="AZ11:BE12"/>
    <mergeCell ref="AE9:AI10"/>
    <mergeCell ref="AJ9:AN10"/>
    <mergeCell ref="AO9:AT10"/>
    <mergeCell ref="AU9:AY10"/>
    <mergeCell ref="AZ9:BE10"/>
    <mergeCell ref="AE14:AI14"/>
    <mergeCell ref="AJ14:AN14"/>
    <mergeCell ref="AO14:AT14"/>
    <mergeCell ref="AU14:AY14"/>
    <mergeCell ref="AZ14:BE14"/>
    <mergeCell ref="AE13:AI13"/>
    <mergeCell ref="AJ13:AN13"/>
    <mergeCell ref="AO13:AT13"/>
    <mergeCell ref="AU13:AY13"/>
    <mergeCell ref="AZ13:BE13"/>
    <mergeCell ref="AE16:AI16"/>
    <mergeCell ref="AJ16:AN16"/>
    <mergeCell ref="AO16:AT16"/>
    <mergeCell ref="AU16:AY16"/>
    <mergeCell ref="AZ16:BE16"/>
    <mergeCell ref="AE15:AI15"/>
    <mergeCell ref="AJ15:AN15"/>
    <mergeCell ref="AO15:AT15"/>
    <mergeCell ref="AU15:AY15"/>
    <mergeCell ref="AZ15:BE15"/>
    <mergeCell ref="AZ19:BE19"/>
    <mergeCell ref="AE18:AI18"/>
    <mergeCell ref="AJ18:AN18"/>
    <mergeCell ref="AO18:AT18"/>
    <mergeCell ref="AU18:AY18"/>
    <mergeCell ref="AZ18:BE18"/>
    <mergeCell ref="AE17:AI17"/>
    <mergeCell ref="AJ17:AN17"/>
    <mergeCell ref="AO17:AT17"/>
    <mergeCell ref="AU17:AY17"/>
    <mergeCell ref="AZ17:BE17"/>
    <mergeCell ref="AE19:AI19"/>
    <mergeCell ref="AJ19:AN19"/>
    <mergeCell ref="AO19:AT19"/>
    <mergeCell ref="AU19:AY19"/>
    <mergeCell ref="AE21:AI21"/>
    <mergeCell ref="AJ21:AN21"/>
    <mergeCell ref="AO21:AT21"/>
    <mergeCell ref="AU21:AY21"/>
    <mergeCell ref="AZ21:BE21"/>
    <mergeCell ref="AE20:AI20"/>
    <mergeCell ref="AJ20:AN20"/>
    <mergeCell ref="AO20:AT20"/>
    <mergeCell ref="AU20:AY20"/>
    <mergeCell ref="AZ20:BE20"/>
    <mergeCell ref="AZ26:BE28"/>
    <mergeCell ref="AE23:AI25"/>
    <mergeCell ref="AJ23:AN25"/>
    <mergeCell ref="AO23:AT25"/>
    <mergeCell ref="AU23:AY25"/>
    <mergeCell ref="AZ23:BE25"/>
    <mergeCell ref="AE22:AI22"/>
    <mergeCell ref="AJ22:AN22"/>
    <mergeCell ref="AO22:AT22"/>
    <mergeCell ref="AU22:AY22"/>
    <mergeCell ref="AZ22:BE22"/>
    <mergeCell ref="C28:AC33"/>
    <mergeCell ref="AE29:AI29"/>
    <mergeCell ref="AJ29:AN29"/>
    <mergeCell ref="AO29:AT29"/>
    <mergeCell ref="AU29:AY29"/>
    <mergeCell ref="AE31:AI31"/>
    <mergeCell ref="AJ31:AN31"/>
    <mergeCell ref="AO31:AT31"/>
    <mergeCell ref="AU31:AY31"/>
    <mergeCell ref="AE33:AI33"/>
    <mergeCell ref="AJ33:AN33"/>
    <mergeCell ref="AO33:AT33"/>
    <mergeCell ref="AU33:AY33"/>
    <mergeCell ref="AE26:AI28"/>
    <mergeCell ref="AJ26:AN28"/>
    <mergeCell ref="AO26:AT28"/>
    <mergeCell ref="AU26:AY28"/>
    <mergeCell ref="AZ33:BE33"/>
    <mergeCell ref="AE35:BE35"/>
    <mergeCell ref="AZ31:BE31"/>
    <mergeCell ref="AE32:AI32"/>
    <mergeCell ref="AJ32:AN32"/>
    <mergeCell ref="AO32:AT32"/>
    <mergeCell ref="AU32:AY32"/>
    <mergeCell ref="AZ32:BE32"/>
    <mergeCell ref="AZ29:BE29"/>
    <mergeCell ref="AE30:AI30"/>
    <mergeCell ref="AJ30:AN30"/>
    <mergeCell ref="AO30:AT30"/>
    <mergeCell ref="AU30:AY30"/>
    <mergeCell ref="AZ30:BE30"/>
  </mergeCells>
  <phoneticPr fontId="1"/>
  <dataValidations count="2">
    <dataValidation type="list" allowBlank="1" showInputMessage="1" showErrorMessage="1" sqref="AA23:AC23" xr:uid="{BCA16E3F-19C4-478C-9EF1-6F854AE722F1}">
      <formula1>"男,女"</formula1>
    </dataValidation>
    <dataValidation type="list" showInputMessage="1" showErrorMessage="1" sqref="X9:AC9" xr:uid="{3A94A4A1-E31C-4AD8-BABB-36F0B778136E}">
      <formula1>$BG$8:$BG$9</formula1>
    </dataValidation>
  </dataValidations>
  <pageMargins left="0.78740157480314965" right="0.31496062992125984" top="0.55118110236220474"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73B14-8EB8-41DD-878C-355C1F9D3AD4}">
  <sheetPr codeName="Sheet9"/>
  <dimension ref="B1:AI53"/>
  <sheetViews>
    <sheetView showGridLines="0" showRowColHeaders="0" zoomScaleNormal="100" zoomScaleSheetLayoutView="100" workbookViewId="0">
      <selection activeCell="W5" sqref="B4:AH6"/>
    </sheetView>
  </sheetViews>
  <sheetFormatPr defaultRowHeight="18.75" x14ac:dyDescent="0.4"/>
  <cols>
    <col min="1" max="1" width="5.375" customWidth="1"/>
    <col min="2" max="2" width="5" customWidth="1"/>
    <col min="3" max="3" width="2.5" customWidth="1"/>
    <col min="4" max="4" width="1.25" customWidth="1"/>
    <col min="5" max="6" width="2.5" customWidth="1"/>
    <col min="7" max="7" width="1.25" customWidth="1"/>
    <col min="8" max="13" width="2.5" customWidth="1"/>
    <col min="14" max="15" width="1.25" customWidth="1"/>
    <col min="16" max="18" width="3.125" customWidth="1"/>
    <col min="19" max="19" width="1.25" customWidth="1"/>
    <col min="20" max="24" width="2.5" customWidth="1"/>
    <col min="25" max="25" width="4.75" customWidth="1"/>
    <col min="26" max="33" width="2.5" customWidth="1"/>
    <col min="34" max="34" width="3.25" customWidth="1"/>
  </cols>
  <sheetData>
    <row r="1" spans="2:35" s="1" customFormat="1" ht="12.75" customHeight="1" x14ac:dyDescent="0.4">
      <c r="B1" s="778" t="s">
        <v>121</v>
      </c>
      <c r="C1" s="778"/>
      <c r="D1" s="778"/>
      <c r="E1" s="778"/>
      <c r="F1" s="778"/>
      <c r="G1" s="778"/>
      <c r="H1" s="778"/>
      <c r="I1" s="778"/>
      <c r="J1" s="778"/>
      <c r="K1" s="778"/>
      <c r="L1" s="774" t="s">
        <v>841</v>
      </c>
      <c r="M1" s="774"/>
      <c r="N1" s="774"/>
      <c r="O1" s="774"/>
      <c r="P1" s="774"/>
      <c r="Q1" s="774"/>
      <c r="R1" s="774"/>
      <c r="S1" s="774"/>
      <c r="T1" s="774"/>
      <c r="U1" s="774"/>
      <c r="V1" s="774"/>
      <c r="W1" s="774"/>
      <c r="X1" s="1308"/>
      <c r="Y1" s="151"/>
      <c r="Z1" s="1115" t="s">
        <v>66</v>
      </c>
      <c r="AA1" s="1115"/>
      <c r="AB1" s="1115"/>
      <c r="AC1" s="1115"/>
      <c r="AD1" s="1115"/>
      <c r="AE1" s="1115"/>
      <c r="AF1" s="1115"/>
      <c r="AG1" s="1115"/>
      <c r="AH1" s="1115"/>
      <c r="AI1" s="152"/>
    </row>
    <row r="2" spans="2:35" s="1" customFormat="1" ht="18.75" customHeight="1" x14ac:dyDescent="0.4">
      <c r="B2" s="19"/>
      <c r="C2" s="19"/>
      <c r="D2" s="19"/>
      <c r="E2" s="19"/>
      <c r="F2" s="37"/>
      <c r="G2" s="37"/>
      <c r="H2" s="37"/>
      <c r="I2" s="37"/>
      <c r="J2" s="37"/>
      <c r="K2" s="37"/>
      <c r="L2" s="37"/>
      <c r="M2" s="37"/>
      <c r="N2" s="37"/>
      <c r="O2" s="37"/>
      <c r="P2" s="37"/>
      <c r="Q2" s="37"/>
      <c r="R2" s="37"/>
      <c r="S2" s="37"/>
      <c r="T2" s="37"/>
      <c r="U2" s="37"/>
      <c r="V2" s="37"/>
      <c r="W2" s="37"/>
      <c r="X2" s="37"/>
      <c r="Y2" s="21"/>
      <c r="Z2" s="1301"/>
      <c r="AA2" s="1301"/>
      <c r="AB2" s="1301"/>
      <c r="AC2" s="1301"/>
      <c r="AD2" s="1301"/>
      <c r="AE2" s="1301"/>
      <c r="AF2" s="1301"/>
      <c r="AG2" s="1301"/>
      <c r="AH2" s="1301"/>
    </row>
    <row r="3" spans="2:35" s="1" customFormat="1" ht="29.25" customHeight="1" x14ac:dyDescent="0.4">
      <c r="B3" s="19"/>
      <c r="C3" s="19"/>
      <c r="D3" s="19"/>
      <c r="E3" s="19"/>
      <c r="F3" s="37"/>
      <c r="G3" s="37"/>
      <c r="H3" s="37"/>
      <c r="I3" s="37"/>
      <c r="J3" s="37"/>
      <c r="K3" s="37"/>
      <c r="L3" s="37"/>
      <c r="M3" s="37"/>
      <c r="N3" s="37"/>
      <c r="O3" s="37"/>
      <c r="P3" s="37"/>
      <c r="Q3" s="37"/>
      <c r="R3" s="37"/>
      <c r="S3" s="37"/>
      <c r="T3" s="37"/>
      <c r="U3" s="37"/>
      <c r="V3" s="37"/>
      <c r="W3" s="37"/>
      <c r="X3" s="37"/>
      <c r="Y3" s="35"/>
      <c r="Z3" s="1302"/>
      <c r="AA3" s="1302"/>
      <c r="AB3" s="1302"/>
      <c r="AC3" s="1302"/>
      <c r="AD3" s="1302"/>
      <c r="AE3" s="1302"/>
      <c r="AF3" s="1302"/>
      <c r="AG3" s="1302"/>
      <c r="AH3" s="1302"/>
    </row>
    <row r="4" spans="2:35" s="1" customFormat="1" ht="24.75" customHeight="1" x14ac:dyDescent="0.2">
      <c r="B4" s="1046" t="s">
        <v>77</v>
      </c>
      <c r="C4" s="1046"/>
      <c r="D4" s="1046"/>
      <c r="E4" s="1046"/>
      <c r="F4" s="1046"/>
      <c r="G4" s="1046"/>
      <c r="H4" s="1046"/>
      <c r="I4" s="1046"/>
      <c r="J4" s="1046"/>
      <c r="K4" s="1046"/>
      <c r="L4" s="1046"/>
      <c r="M4" s="1046"/>
      <c r="N4" s="1046"/>
      <c r="O4" s="1046"/>
      <c r="P4" s="1046"/>
      <c r="Q4" s="1046"/>
      <c r="R4" s="1046"/>
      <c r="S4" s="1046"/>
      <c r="T4" s="1046"/>
      <c r="U4" s="1046"/>
      <c r="V4" s="1046"/>
      <c r="W4" s="1046"/>
      <c r="X4" s="1046"/>
      <c r="Y4" s="34"/>
      <c r="Z4" s="1303" t="s">
        <v>65</v>
      </c>
      <c r="AA4" s="1303"/>
      <c r="AB4" s="1303"/>
      <c r="AC4" s="1303"/>
      <c r="AD4" s="1303"/>
      <c r="AE4" s="1303"/>
      <c r="AF4" s="1303"/>
      <c r="AG4" s="1303"/>
      <c r="AH4" s="1303"/>
    </row>
    <row r="5" spans="2:35" s="1" customFormat="1" ht="15" customHeight="1" x14ac:dyDescent="0.4">
      <c r="B5" s="16"/>
      <c r="C5" s="16"/>
      <c r="D5" s="16"/>
      <c r="E5" s="16"/>
      <c r="F5" s="16"/>
      <c r="G5" s="16"/>
      <c r="H5" s="16"/>
      <c r="I5" s="16"/>
      <c r="J5" s="16"/>
      <c r="K5" s="16"/>
      <c r="L5" s="16"/>
      <c r="M5" s="16"/>
      <c r="N5" s="16"/>
      <c r="O5" s="16"/>
      <c r="P5" s="16"/>
      <c r="Q5" s="16"/>
      <c r="R5" s="16"/>
      <c r="S5" s="16"/>
      <c r="T5" s="16"/>
      <c r="U5" s="16"/>
      <c r="V5" s="16"/>
      <c r="W5" s="16"/>
      <c r="X5" s="16"/>
      <c r="Y5" s="20"/>
      <c r="Z5" s="1304"/>
      <c r="AA5" s="1304"/>
      <c r="AB5" s="1304"/>
      <c r="AC5" s="1304"/>
      <c r="AD5" s="1304"/>
      <c r="AE5" s="1304"/>
      <c r="AF5" s="1304"/>
      <c r="AG5" s="1304"/>
      <c r="AH5" s="1304"/>
    </row>
    <row r="6" spans="2:35" s="1" customFormat="1" ht="15" customHeight="1" x14ac:dyDescent="0.4">
      <c r="B6" s="4"/>
      <c r="C6" s="4"/>
      <c r="D6" s="4"/>
      <c r="E6" s="4"/>
      <c r="F6" s="4"/>
      <c r="G6" s="4"/>
      <c r="H6" s="4"/>
      <c r="I6" s="4"/>
      <c r="J6" s="4"/>
      <c r="K6" s="4"/>
      <c r="L6" s="4"/>
      <c r="M6" s="4"/>
      <c r="N6" s="4"/>
      <c r="O6" s="4"/>
      <c r="P6" s="4"/>
      <c r="Q6" s="4"/>
      <c r="R6" s="4"/>
      <c r="S6" s="4"/>
      <c r="T6" s="4"/>
      <c r="U6" s="4"/>
      <c r="V6" s="4"/>
      <c r="W6" s="4"/>
      <c r="X6" s="4"/>
      <c r="Y6" s="18"/>
      <c r="Z6" s="1304"/>
      <c r="AA6" s="1304"/>
      <c r="AB6" s="1304"/>
      <c r="AC6" s="1304"/>
      <c r="AD6" s="1304"/>
      <c r="AE6" s="1304"/>
      <c r="AF6" s="1304"/>
      <c r="AG6" s="1304"/>
      <c r="AH6" s="1304"/>
    </row>
    <row r="7" spans="2:35" s="1" customFormat="1" ht="54" customHeight="1" x14ac:dyDescent="0.4">
      <c r="B7" s="6"/>
      <c r="C7" s="1306" t="s">
        <v>693</v>
      </c>
      <c r="D7" s="1306"/>
      <c r="E7" s="1306"/>
      <c r="F7" s="1306"/>
      <c r="G7" s="28"/>
      <c r="H7" s="1307" t="str">
        <f>'様式B-1'!$AK$20</f>
        <v>　</v>
      </c>
      <c r="I7" s="1307"/>
      <c r="J7" s="1307"/>
      <c r="K7" s="1307"/>
      <c r="L7" s="1307"/>
      <c r="M7" s="1307"/>
      <c r="N7" s="1307"/>
      <c r="O7" s="1307"/>
      <c r="P7" s="1307"/>
      <c r="Q7" s="1307"/>
      <c r="R7" s="1307"/>
      <c r="S7" s="1307"/>
      <c r="T7" s="1307"/>
      <c r="U7" s="1307"/>
      <c r="V7" s="1307"/>
      <c r="W7" s="1307"/>
      <c r="X7" s="15"/>
      <c r="Y7" s="30"/>
      <c r="Z7" s="1297" t="s">
        <v>67</v>
      </c>
      <c r="AA7" s="1297"/>
      <c r="AB7" s="1297"/>
      <c r="AC7" s="1297"/>
      <c r="AD7" s="1297"/>
      <c r="AE7" s="1297"/>
      <c r="AF7" s="1297"/>
      <c r="AG7" s="1297"/>
      <c r="AH7" s="1297"/>
    </row>
    <row r="8" spans="2:35" s="1" customFormat="1" ht="11.25" customHeight="1" x14ac:dyDescent="0.4">
      <c r="B8" s="4"/>
      <c r="C8" s="4"/>
      <c r="D8" s="4"/>
      <c r="E8" s="4"/>
      <c r="F8" s="4"/>
      <c r="G8" s="4"/>
      <c r="H8" s="4"/>
      <c r="I8" s="4"/>
      <c r="J8" s="4"/>
      <c r="K8" s="4"/>
      <c r="L8" s="4"/>
      <c r="M8" s="4"/>
      <c r="N8" s="4"/>
      <c r="O8" s="4"/>
      <c r="P8" s="4"/>
      <c r="Q8" s="4"/>
      <c r="R8" s="4"/>
      <c r="S8" s="4"/>
      <c r="T8" s="4"/>
      <c r="U8" s="4"/>
      <c r="V8" s="4"/>
      <c r="W8" s="4"/>
      <c r="X8" s="4"/>
      <c r="Y8" s="22"/>
      <c r="Z8" s="29"/>
      <c r="AA8" s="29"/>
      <c r="AB8" s="29"/>
      <c r="AC8" s="29"/>
      <c r="AD8" s="29"/>
      <c r="AE8" s="29"/>
      <c r="AF8" s="29"/>
      <c r="AG8" s="29"/>
      <c r="AH8" s="29"/>
    </row>
    <row r="9" spans="2:35" s="1" customFormat="1" ht="15" customHeight="1" x14ac:dyDescent="0.4">
      <c r="B9" s="4"/>
      <c r="C9" s="4"/>
      <c r="D9" s="4"/>
      <c r="E9" s="4"/>
      <c r="F9" s="4"/>
      <c r="G9" s="4"/>
      <c r="H9" s="4"/>
      <c r="I9" s="4"/>
      <c r="J9" s="4"/>
      <c r="K9" s="4"/>
      <c r="L9" s="4"/>
      <c r="M9" s="4"/>
      <c r="N9" s="4"/>
      <c r="O9" s="4"/>
      <c r="P9" s="4"/>
      <c r="Q9" s="4"/>
      <c r="R9" s="4"/>
      <c r="S9" s="4"/>
      <c r="T9" s="4"/>
      <c r="U9" s="4"/>
      <c r="V9" s="4"/>
      <c r="W9" s="4"/>
      <c r="X9" s="4"/>
      <c r="Y9" s="4"/>
      <c r="Z9" s="4"/>
      <c r="AA9" s="1305"/>
      <c r="AB9" s="1305"/>
      <c r="AC9" s="1305"/>
      <c r="AD9" s="1305"/>
      <c r="AE9" s="1305"/>
      <c r="AF9" s="1305"/>
      <c r="AG9" s="1305"/>
      <c r="AH9" s="1305"/>
    </row>
    <row r="10" spans="2:35" s="1" customFormat="1" ht="18.75" customHeight="1" x14ac:dyDescent="0.4">
      <c r="B10" s="4"/>
      <c r="C10" s="1028" t="s">
        <v>731</v>
      </c>
      <c r="D10" s="1028"/>
      <c r="E10" s="1028"/>
      <c r="F10" s="1028"/>
      <c r="G10" s="1028"/>
      <c r="H10" s="1028"/>
      <c r="I10" s="1028"/>
      <c r="J10" s="1028"/>
      <c r="K10" s="1028"/>
      <c r="L10" s="1028"/>
      <c r="M10" s="1028"/>
      <c r="N10" s="1028"/>
      <c r="O10" s="1028"/>
      <c r="P10" s="1028"/>
      <c r="Q10" s="1028"/>
      <c r="R10" s="1028"/>
      <c r="S10" s="1028"/>
      <c r="T10" s="1028"/>
      <c r="U10" s="1028"/>
      <c r="V10" s="1028"/>
      <c r="W10" s="1028"/>
      <c r="X10" s="1028"/>
      <c r="Y10" s="1028"/>
      <c r="Z10" s="1028"/>
      <c r="AA10" s="1028"/>
      <c r="AB10" s="1028"/>
      <c r="AC10" s="1028"/>
      <c r="AD10" s="1028"/>
      <c r="AE10" s="1028"/>
      <c r="AF10" s="1028"/>
      <c r="AG10" s="1028"/>
      <c r="AH10" s="40"/>
    </row>
    <row r="11" spans="2:35" s="1" customFormat="1" ht="18.75" customHeight="1" x14ac:dyDescent="0.4">
      <c r="B11" s="4"/>
      <c r="C11" s="1028" t="s">
        <v>75</v>
      </c>
      <c r="D11" s="1028"/>
      <c r="E11" s="1028"/>
      <c r="F11" s="1028"/>
      <c r="G11" s="1028"/>
      <c r="H11" s="1028"/>
      <c r="I11" s="1028"/>
      <c r="J11" s="1028"/>
      <c r="K11" s="1028"/>
      <c r="L11" s="1028"/>
      <c r="M11" s="1028"/>
      <c r="N11" s="1028"/>
      <c r="O11" s="1028"/>
      <c r="P11" s="1028"/>
      <c r="Q11" s="1028"/>
      <c r="R11" s="1028"/>
      <c r="S11" s="1028"/>
      <c r="T11" s="1028"/>
      <c r="U11" s="1028"/>
      <c r="V11" s="1028"/>
      <c r="W11" s="1028"/>
      <c r="X11" s="1028"/>
      <c r="Y11" s="1028"/>
      <c r="Z11" s="1028"/>
      <c r="AA11" s="1028"/>
      <c r="AB11" s="1028"/>
      <c r="AC11" s="1028"/>
      <c r="AD11" s="1028"/>
      <c r="AE11" s="1028"/>
      <c r="AF11" s="1028"/>
      <c r="AG11" s="1028"/>
      <c r="AH11" s="40"/>
    </row>
    <row r="12" spans="2:35" s="1" customFormat="1" ht="18.75" customHeight="1" x14ac:dyDescent="0.4">
      <c r="B12" s="4"/>
      <c r="C12" s="4"/>
      <c r="D12" s="4"/>
      <c r="E12" s="4"/>
      <c r="F12" s="4"/>
      <c r="G12" s="4"/>
      <c r="H12" s="4"/>
      <c r="I12" s="4"/>
      <c r="J12" s="4"/>
      <c r="K12" s="4"/>
      <c r="L12" s="4"/>
      <c r="M12" s="4"/>
      <c r="N12" s="4"/>
      <c r="O12" s="4"/>
      <c r="P12" s="4"/>
      <c r="Q12" s="4"/>
      <c r="R12" s="4"/>
      <c r="S12" s="4"/>
      <c r="T12" s="4"/>
      <c r="U12" s="4"/>
      <c r="V12" s="4"/>
      <c r="W12" s="4"/>
      <c r="X12" s="4"/>
      <c r="Y12" s="4"/>
      <c r="Z12" s="4"/>
      <c r="AA12" s="40"/>
      <c r="AB12" s="40"/>
      <c r="AC12" s="40"/>
      <c r="AD12" s="40"/>
      <c r="AE12" s="40"/>
      <c r="AF12" s="40"/>
      <c r="AG12" s="40"/>
      <c r="AH12" s="40"/>
    </row>
    <row r="13" spans="2:35" s="1" customFormat="1" ht="18.75" customHeight="1" x14ac:dyDescent="0.4">
      <c r="B13" s="4"/>
      <c r="C13" s="4"/>
      <c r="D13" s="4"/>
      <c r="E13" s="4"/>
      <c r="F13" s="4"/>
      <c r="G13" s="4"/>
      <c r="H13" s="4"/>
      <c r="I13" s="4"/>
      <c r="J13" s="4"/>
      <c r="K13" s="4"/>
      <c r="L13" s="4"/>
      <c r="M13" s="4"/>
      <c r="N13" s="4"/>
      <c r="O13" s="4"/>
      <c r="P13" s="4"/>
      <c r="Q13" s="4"/>
      <c r="R13" s="4"/>
      <c r="S13" s="4"/>
      <c r="T13" s="4"/>
      <c r="U13" s="4"/>
      <c r="V13" s="4"/>
      <c r="W13" s="4"/>
      <c r="X13" s="4"/>
      <c r="Y13" s="4"/>
      <c r="Z13" s="4"/>
      <c r="AA13" s="40"/>
      <c r="AB13" s="40"/>
      <c r="AC13" s="40"/>
      <c r="AD13" s="40"/>
      <c r="AE13" s="40"/>
      <c r="AF13" s="40"/>
      <c r="AG13" s="40"/>
      <c r="AH13" s="40"/>
    </row>
    <row r="14" spans="2:35" s="1" customFormat="1" ht="18.75" customHeight="1" x14ac:dyDescent="0.4">
      <c r="B14" s="4"/>
      <c r="C14" s="4"/>
      <c r="D14" s="1314"/>
      <c r="E14" s="1315"/>
      <c r="F14" s="1315"/>
      <c r="G14" s="1315"/>
      <c r="H14" s="1315"/>
      <c r="I14" s="1315"/>
      <c r="J14" s="1315"/>
      <c r="K14" s="1315"/>
      <c r="L14" s="1315"/>
      <c r="M14" s="1316"/>
      <c r="N14" s="4"/>
      <c r="O14" s="4"/>
      <c r="P14" s="4"/>
      <c r="Q14" s="4"/>
      <c r="R14" s="4"/>
      <c r="S14" s="4"/>
      <c r="T14" s="4"/>
      <c r="U14" s="4"/>
      <c r="V14" s="4"/>
      <c r="W14" s="4"/>
      <c r="X14" s="4"/>
      <c r="Y14" s="4"/>
      <c r="Z14" s="4"/>
      <c r="AA14" s="40"/>
      <c r="AB14" s="40"/>
      <c r="AC14" s="40"/>
      <c r="AD14" s="40"/>
      <c r="AE14" s="40"/>
      <c r="AF14" s="40"/>
      <c r="AG14" s="40"/>
      <c r="AH14" s="40"/>
    </row>
    <row r="15" spans="2:35" s="1" customFormat="1" ht="30.75" customHeight="1" x14ac:dyDescent="0.4">
      <c r="B15" s="4"/>
      <c r="C15" s="4"/>
      <c r="D15" s="1317"/>
      <c r="E15" s="993"/>
      <c r="F15" s="993"/>
      <c r="G15" s="993"/>
      <c r="H15" s="993"/>
      <c r="I15" s="993"/>
      <c r="J15" s="993"/>
      <c r="K15" s="993"/>
      <c r="L15" s="993"/>
      <c r="M15" s="1318"/>
      <c r="N15" s="4"/>
      <c r="O15" s="4"/>
      <c r="P15" s="1190" t="s">
        <v>62</v>
      </c>
      <c r="Q15" s="1190"/>
      <c r="R15" s="1190"/>
      <c r="S15" s="4"/>
      <c r="T15" s="1320" t="s">
        <v>658</v>
      </c>
      <c r="U15" s="1028"/>
      <c r="V15" s="1028"/>
      <c r="W15" s="1028"/>
      <c r="X15" s="1028"/>
      <c r="Y15" s="1028"/>
      <c r="Z15" s="1028"/>
      <c r="AA15" s="1028"/>
      <c r="AB15" s="1028"/>
      <c r="AC15" s="1028"/>
      <c r="AD15" s="1028"/>
      <c r="AE15" s="1028"/>
      <c r="AF15" s="1028"/>
      <c r="AG15" s="1028"/>
      <c r="AH15" s="40"/>
    </row>
    <row r="16" spans="2:35" s="1" customFormat="1" ht="7.5" customHeight="1" x14ac:dyDescent="0.4">
      <c r="B16" s="4"/>
      <c r="C16" s="4"/>
      <c r="D16" s="1317"/>
      <c r="E16" s="993"/>
      <c r="F16" s="993"/>
      <c r="G16" s="993"/>
      <c r="H16" s="993"/>
      <c r="I16" s="993"/>
      <c r="J16" s="993"/>
      <c r="K16" s="993"/>
      <c r="L16" s="993"/>
      <c r="M16" s="1318"/>
      <c r="N16" s="4"/>
      <c r="O16" s="4"/>
      <c r="P16" s="4"/>
      <c r="Q16" s="4"/>
      <c r="R16" s="4"/>
      <c r="S16" s="4"/>
      <c r="T16" s="4"/>
      <c r="U16" s="4"/>
      <c r="V16" s="4"/>
      <c r="W16" s="4"/>
      <c r="X16" s="4"/>
      <c r="Y16" s="4"/>
      <c r="Z16" s="4"/>
      <c r="AA16" s="4"/>
      <c r="AB16" s="4"/>
      <c r="AC16" s="4"/>
      <c r="AD16" s="4"/>
      <c r="AE16" s="4"/>
      <c r="AF16" s="4"/>
      <c r="AG16" s="4"/>
      <c r="AH16" s="4"/>
    </row>
    <row r="17" spans="2:34" s="1" customFormat="1" ht="30.75" customHeight="1" x14ac:dyDescent="0.4">
      <c r="B17" s="4"/>
      <c r="C17" s="4"/>
      <c r="D17" s="1317"/>
      <c r="E17" s="993"/>
      <c r="F17" s="993"/>
      <c r="G17" s="993"/>
      <c r="H17" s="993"/>
      <c r="I17" s="993"/>
      <c r="J17" s="993"/>
      <c r="K17" s="993"/>
      <c r="L17" s="993"/>
      <c r="M17" s="1318"/>
      <c r="N17" s="6"/>
      <c r="O17" s="6"/>
      <c r="P17" s="1325" t="s">
        <v>63</v>
      </c>
      <c r="Q17" s="1325"/>
      <c r="R17" s="1325"/>
      <c r="S17" s="15"/>
      <c r="T17" s="1319" t="s">
        <v>840</v>
      </c>
      <c r="U17" s="1319"/>
      <c r="V17" s="1319"/>
      <c r="W17" s="1319"/>
      <c r="X17" s="1319"/>
      <c r="Y17" s="1319"/>
      <c r="Z17" s="1319"/>
      <c r="AA17" s="1319"/>
      <c r="AB17" s="1319"/>
      <c r="AC17" s="1319"/>
      <c r="AD17" s="1319"/>
      <c r="AE17" s="1319"/>
      <c r="AF17" s="1319"/>
      <c r="AG17" s="1319"/>
      <c r="AH17" s="15"/>
    </row>
    <row r="18" spans="2:34" s="1" customFormat="1" ht="18.75" customHeight="1" x14ac:dyDescent="0.4">
      <c r="B18" s="4"/>
      <c r="C18" s="4"/>
      <c r="D18" s="1317"/>
      <c r="E18" s="993"/>
      <c r="F18" s="993"/>
      <c r="G18" s="993"/>
      <c r="H18" s="993"/>
      <c r="I18" s="993"/>
      <c r="J18" s="993"/>
      <c r="K18" s="993"/>
      <c r="L18" s="993"/>
      <c r="M18" s="1318"/>
      <c r="N18" s="5"/>
      <c r="O18" s="5"/>
      <c r="P18" s="5"/>
      <c r="Q18" s="5"/>
      <c r="R18" s="5"/>
      <c r="S18" s="5"/>
      <c r="T18" s="5"/>
      <c r="U18" s="5"/>
      <c r="V18" s="5"/>
      <c r="W18" s="5"/>
      <c r="X18" s="5"/>
      <c r="Y18" s="5"/>
      <c r="Z18" s="5"/>
      <c r="AA18" s="5"/>
      <c r="AB18" s="5"/>
      <c r="AC18" s="5"/>
      <c r="AD18" s="5"/>
      <c r="AE18" s="5"/>
      <c r="AF18" s="5"/>
      <c r="AG18" s="5"/>
      <c r="AH18" s="15"/>
    </row>
    <row r="19" spans="2:34" s="1" customFormat="1" ht="18.75" customHeight="1" x14ac:dyDescent="0.4">
      <c r="B19" s="4"/>
      <c r="C19" s="4"/>
      <c r="D19" s="1317"/>
      <c r="E19" s="993"/>
      <c r="F19" s="993"/>
      <c r="G19" s="993"/>
      <c r="H19" s="993"/>
      <c r="I19" s="993"/>
      <c r="J19" s="993"/>
      <c r="K19" s="993"/>
      <c r="L19" s="993"/>
      <c r="M19" s="1318"/>
      <c r="N19" s="6"/>
      <c r="O19" s="6"/>
      <c r="P19" s="17"/>
      <c r="Q19" s="17"/>
      <c r="R19" s="17"/>
      <c r="S19" s="17"/>
      <c r="T19" s="17"/>
      <c r="U19" s="17"/>
      <c r="V19" s="17"/>
      <c r="W19" s="17"/>
      <c r="X19" s="17"/>
      <c r="Y19" s="17"/>
      <c r="Z19" s="17"/>
      <c r="AA19" s="17"/>
      <c r="AB19" s="17"/>
      <c r="AC19" s="17"/>
      <c r="AD19" s="17"/>
      <c r="AE19" s="7"/>
      <c r="AF19" s="7"/>
      <c r="AG19" s="7"/>
      <c r="AH19" s="7"/>
    </row>
    <row r="20" spans="2:34" s="1" customFormat="1" x14ac:dyDescent="0.4">
      <c r="B20" s="4"/>
      <c r="C20" s="4"/>
      <c r="D20" s="1321" t="s">
        <v>672</v>
      </c>
      <c r="E20" s="1322"/>
      <c r="F20" s="1322"/>
      <c r="G20" s="1322"/>
      <c r="H20" s="1322"/>
      <c r="I20" s="1322"/>
      <c r="J20" s="1322"/>
      <c r="K20" s="1322"/>
      <c r="L20" s="1322"/>
      <c r="M20" s="1323"/>
      <c r="N20" s="4"/>
      <c r="O20" s="4"/>
      <c r="P20" s="1324" t="s">
        <v>64</v>
      </c>
      <c r="Q20" s="1324"/>
      <c r="R20" s="1324"/>
      <c r="S20" s="1324"/>
      <c r="T20" s="1324"/>
      <c r="U20" s="1324"/>
      <c r="V20" s="1324"/>
      <c r="W20" s="1324"/>
      <c r="X20" s="1324"/>
      <c r="Y20" s="1324"/>
      <c r="Z20" s="1324"/>
      <c r="AA20" s="1324"/>
      <c r="AB20" s="1324"/>
      <c r="AC20" s="1324"/>
      <c r="AD20" s="1324"/>
      <c r="AE20" s="1324"/>
      <c r="AF20" s="1324"/>
      <c r="AG20" s="1324"/>
      <c r="AH20" s="7"/>
    </row>
    <row r="21" spans="2:34" s="1" customFormat="1" ht="7.5" customHeight="1" x14ac:dyDescent="0.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2:34" s="1" customFormat="1" x14ac:dyDescent="0.4">
      <c r="B22" s="4"/>
      <c r="C22" s="5"/>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2:34" s="1" customFormat="1" x14ac:dyDescent="0.4">
      <c r="B23" s="4"/>
      <c r="C23" s="5"/>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2:34" s="1" customFormat="1" ht="7.5" customHeight="1" x14ac:dyDescent="0.4">
      <c r="B24" s="4"/>
      <c r="C24" s="31"/>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4"/>
    </row>
    <row r="25" spans="2:34" s="1" customFormat="1" x14ac:dyDescent="0.4">
      <c r="B25" s="4"/>
      <c r="C25" s="1311" t="s">
        <v>74</v>
      </c>
      <c r="D25" s="1311"/>
      <c r="E25" s="1311"/>
      <c r="F25" s="1311"/>
      <c r="G25" s="1311"/>
      <c r="H25" s="1311"/>
      <c r="I25" s="1311"/>
      <c r="J25" s="1311"/>
      <c r="K25" s="1311"/>
      <c r="L25" s="1311"/>
      <c r="M25" s="1311"/>
      <c r="N25" s="1311"/>
      <c r="O25" s="1311"/>
      <c r="P25" s="1311"/>
      <c r="Q25" s="1311"/>
      <c r="R25" s="1311"/>
      <c r="S25" s="1311"/>
      <c r="T25" s="1311"/>
      <c r="U25" s="1311"/>
      <c r="V25" s="1311"/>
      <c r="W25" s="1311"/>
      <c r="X25" s="1311"/>
      <c r="Y25" s="1311"/>
      <c r="Z25" s="1311"/>
      <c r="AA25" s="1311"/>
      <c r="AB25" s="1311"/>
      <c r="AC25" s="1311"/>
      <c r="AD25" s="1311"/>
      <c r="AE25" s="1311"/>
      <c r="AF25" s="1311"/>
      <c r="AG25" s="1311"/>
      <c r="AH25" s="4"/>
    </row>
    <row r="26" spans="2:34" s="1" customFormat="1" ht="7.5" customHeight="1" x14ac:dyDescent="0.4">
      <c r="B26" s="4"/>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4"/>
    </row>
    <row r="27" spans="2:34" s="1" customFormat="1" ht="13.5" customHeight="1" x14ac:dyDescent="0.4">
      <c r="B27" s="4"/>
      <c r="C27" s="1312" t="s">
        <v>68</v>
      </c>
      <c r="D27" s="36"/>
      <c r="E27" s="1309" t="s">
        <v>732</v>
      </c>
      <c r="F27" s="1313"/>
      <c r="G27" s="1313"/>
      <c r="H27" s="1313"/>
      <c r="I27" s="1313"/>
      <c r="J27" s="1313"/>
      <c r="K27" s="1313"/>
      <c r="L27" s="1313"/>
      <c r="M27" s="1313"/>
      <c r="N27" s="1313"/>
      <c r="O27" s="1313"/>
      <c r="P27" s="1313"/>
      <c r="Q27" s="1313"/>
      <c r="R27" s="1313"/>
      <c r="S27" s="1313"/>
      <c r="T27" s="1313"/>
      <c r="U27" s="1313"/>
      <c r="V27" s="1313"/>
      <c r="W27" s="1313"/>
      <c r="X27" s="1313"/>
      <c r="Y27" s="1313"/>
      <c r="Z27" s="1313"/>
      <c r="AA27" s="1313"/>
      <c r="AB27" s="1313"/>
      <c r="AC27" s="1313"/>
      <c r="AD27" s="1313"/>
      <c r="AE27" s="1313"/>
      <c r="AF27" s="1313"/>
      <c r="AG27" s="1313"/>
      <c r="AH27" s="4"/>
    </row>
    <row r="28" spans="2:34" s="1" customFormat="1" ht="13.5" customHeight="1" x14ac:dyDescent="0.4">
      <c r="B28" s="4"/>
      <c r="C28" s="1312"/>
      <c r="D28" s="36"/>
      <c r="E28" s="1313"/>
      <c r="F28" s="1313"/>
      <c r="G28" s="1313"/>
      <c r="H28" s="1313"/>
      <c r="I28" s="1313"/>
      <c r="J28" s="1313"/>
      <c r="K28" s="1313"/>
      <c r="L28" s="1313"/>
      <c r="M28" s="1313"/>
      <c r="N28" s="1313"/>
      <c r="O28" s="1313"/>
      <c r="P28" s="1313"/>
      <c r="Q28" s="1313"/>
      <c r="R28" s="1313"/>
      <c r="S28" s="1313"/>
      <c r="T28" s="1313"/>
      <c r="U28" s="1313"/>
      <c r="V28" s="1313"/>
      <c r="W28" s="1313"/>
      <c r="X28" s="1313"/>
      <c r="Y28" s="1313"/>
      <c r="Z28" s="1313"/>
      <c r="AA28" s="1313"/>
      <c r="AB28" s="1313"/>
      <c r="AC28" s="1313"/>
      <c r="AD28" s="1313"/>
      <c r="AE28" s="1313"/>
      <c r="AF28" s="1313"/>
      <c r="AG28" s="1313"/>
      <c r="AH28" s="4"/>
    </row>
    <row r="29" spans="2:34" s="1" customFormat="1" ht="15" customHeight="1" x14ac:dyDescent="0.4">
      <c r="B29" s="4"/>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4"/>
    </row>
    <row r="30" spans="2:34" s="1" customFormat="1" ht="18.75" customHeight="1" x14ac:dyDescent="0.4">
      <c r="B30" s="38"/>
      <c r="C30" s="33" t="s">
        <v>68</v>
      </c>
      <c r="D30" s="24"/>
      <c r="E30" s="1309" t="s">
        <v>83</v>
      </c>
      <c r="F30" s="1309"/>
      <c r="G30" s="1309"/>
      <c r="H30" s="1309"/>
      <c r="I30" s="1309"/>
      <c r="J30" s="1309"/>
      <c r="K30" s="1309"/>
      <c r="L30" s="1309"/>
      <c r="M30" s="1309"/>
      <c r="N30" s="1309"/>
      <c r="O30" s="1309"/>
      <c r="P30" s="1309"/>
      <c r="Q30" s="1309"/>
      <c r="R30" s="1309"/>
      <c r="S30" s="1309"/>
      <c r="T30" s="1309"/>
      <c r="U30" s="1309"/>
      <c r="V30" s="1309"/>
      <c r="W30" s="1309"/>
      <c r="X30" s="1309"/>
      <c r="Y30" s="1309"/>
      <c r="Z30" s="1309"/>
      <c r="AA30" s="1309"/>
      <c r="AB30" s="1309"/>
      <c r="AC30" s="1309"/>
      <c r="AD30" s="1309"/>
      <c r="AE30" s="1309"/>
      <c r="AF30" s="1309"/>
      <c r="AG30" s="1309"/>
      <c r="AH30" s="38"/>
    </row>
    <row r="31" spans="2:34" s="1" customFormat="1" ht="21" customHeight="1" x14ac:dyDescent="0.4">
      <c r="B31" s="38"/>
      <c r="C31" s="33"/>
      <c r="D31" s="38"/>
      <c r="E31" s="1309" t="s">
        <v>660</v>
      </c>
      <c r="F31" s="1309"/>
      <c r="G31" s="1309"/>
      <c r="H31" s="1309"/>
      <c r="I31" s="1309"/>
      <c r="J31" s="1309"/>
      <c r="K31" s="1309"/>
      <c r="L31" s="1309"/>
      <c r="M31" s="1309"/>
      <c r="N31" s="1309"/>
      <c r="O31" s="1309"/>
      <c r="P31" s="1309"/>
      <c r="Q31" s="1309"/>
      <c r="R31" s="1309" t="s">
        <v>661</v>
      </c>
      <c r="S31" s="1309"/>
      <c r="T31" s="1309"/>
      <c r="U31" s="1309"/>
      <c r="V31" s="1309"/>
      <c r="W31" s="1309"/>
      <c r="X31" s="1309"/>
      <c r="Y31" s="1309"/>
      <c r="Z31" s="1309"/>
      <c r="AA31" s="1309"/>
      <c r="AB31" s="1309"/>
      <c r="AC31" s="1309"/>
      <c r="AD31" s="1309"/>
      <c r="AE31" s="1309"/>
      <c r="AF31" s="1309"/>
      <c r="AG31" s="1309"/>
      <c r="AH31" s="38"/>
    </row>
    <row r="32" spans="2:34" s="1" customFormat="1" ht="21" customHeight="1" x14ac:dyDescent="0.4">
      <c r="B32" s="38"/>
      <c r="C32" s="33"/>
      <c r="D32" s="38"/>
      <c r="E32" s="1309"/>
      <c r="F32" s="1309"/>
      <c r="G32" s="1309"/>
      <c r="H32" s="1309"/>
      <c r="I32" s="1309"/>
      <c r="J32" s="1309"/>
      <c r="K32" s="1309"/>
      <c r="L32" s="1309"/>
      <c r="M32" s="1309"/>
      <c r="N32" s="1309"/>
      <c r="O32" s="1309"/>
      <c r="P32" s="1309"/>
      <c r="Q32" s="1309"/>
      <c r="R32" s="1309"/>
      <c r="S32" s="1309"/>
      <c r="T32" s="1309"/>
      <c r="U32" s="1309"/>
      <c r="V32" s="1309"/>
      <c r="W32" s="1309"/>
      <c r="X32" s="1309"/>
      <c r="Y32" s="1309"/>
      <c r="Z32" s="1309"/>
      <c r="AA32" s="1309"/>
      <c r="AB32" s="1309"/>
      <c r="AC32" s="1309"/>
      <c r="AD32" s="1309"/>
      <c r="AE32" s="1309"/>
      <c r="AF32" s="1309"/>
      <c r="AG32" s="1309"/>
      <c r="AH32" s="38"/>
    </row>
    <row r="33" spans="2:34" s="1" customFormat="1" ht="15" customHeight="1" x14ac:dyDescent="0.4">
      <c r="B33" s="38"/>
      <c r="C33" s="33"/>
      <c r="D33" s="38"/>
      <c r="E33" s="1309" t="s">
        <v>120</v>
      </c>
      <c r="F33" s="1309"/>
      <c r="G33" s="1309"/>
      <c r="H33" s="1309"/>
      <c r="I33" s="1309"/>
      <c r="J33" s="1309"/>
      <c r="K33" s="1309"/>
      <c r="L33" s="1309"/>
      <c r="M33" s="1309"/>
      <c r="N33" s="1309"/>
      <c r="O33" s="1309"/>
      <c r="P33" s="1309"/>
      <c r="Q33" s="1309"/>
      <c r="R33" s="1309"/>
      <c r="S33" s="1309"/>
      <c r="T33" s="1309"/>
      <c r="U33" s="1309"/>
      <c r="V33" s="1309"/>
      <c r="W33" s="1309"/>
      <c r="X33" s="1309"/>
      <c r="Y33" s="1309"/>
      <c r="Z33" s="1309"/>
      <c r="AA33" s="1309"/>
      <c r="AB33" s="1309"/>
      <c r="AC33" s="1309"/>
      <c r="AD33" s="1309"/>
      <c r="AE33" s="1309"/>
      <c r="AF33" s="1309"/>
      <c r="AG33" s="1309"/>
      <c r="AH33" s="38"/>
    </row>
    <row r="34" spans="2:34" s="1" customFormat="1" ht="15" customHeight="1" x14ac:dyDescent="0.4">
      <c r="B34" s="38"/>
      <c r="C34" s="33"/>
      <c r="D34" s="38"/>
      <c r="E34" s="1309"/>
      <c r="F34" s="1309"/>
      <c r="G34" s="1309"/>
      <c r="H34" s="1309"/>
      <c r="I34" s="1309"/>
      <c r="J34" s="1309"/>
      <c r="K34" s="1309"/>
      <c r="L34" s="1309"/>
      <c r="M34" s="1309"/>
      <c r="N34" s="1309"/>
      <c r="O34" s="1309"/>
      <c r="P34" s="1309"/>
      <c r="Q34" s="1309"/>
      <c r="R34" s="1309"/>
      <c r="S34" s="1309"/>
      <c r="T34" s="1309"/>
      <c r="U34" s="1309"/>
      <c r="V34" s="1309"/>
      <c r="W34" s="1309"/>
      <c r="X34" s="1309"/>
      <c r="Y34" s="1309"/>
      <c r="Z34" s="1309"/>
      <c r="AA34" s="1309"/>
      <c r="AB34" s="1309"/>
      <c r="AC34" s="1309"/>
      <c r="AD34" s="1309"/>
      <c r="AE34" s="1309"/>
      <c r="AF34" s="1309"/>
      <c r="AG34" s="1309"/>
      <c r="AH34" s="38"/>
    </row>
    <row r="35" spans="2:34" s="1" customFormat="1" ht="21" customHeight="1" x14ac:dyDescent="0.4">
      <c r="B35" s="23"/>
      <c r="C35" s="33" t="s">
        <v>69</v>
      </c>
      <c r="D35" s="23"/>
      <c r="E35" s="1309" t="s">
        <v>70</v>
      </c>
      <c r="F35" s="1309"/>
      <c r="G35" s="1309"/>
      <c r="H35" s="1309"/>
      <c r="I35" s="1309"/>
      <c r="J35" s="1309"/>
      <c r="K35" s="1309"/>
      <c r="L35" s="1309"/>
      <c r="M35" s="1309"/>
      <c r="N35" s="1309"/>
      <c r="O35" s="1309"/>
      <c r="P35" s="1309"/>
      <c r="Q35" s="1309"/>
      <c r="R35" s="1309"/>
      <c r="S35" s="1309"/>
      <c r="T35" s="1309"/>
      <c r="U35" s="1309"/>
      <c r="V35" s="1309"/>
      <c r="W35" s="1309"/>
      <c r="X35" s="1309"/>
      <c r="Y35" s="1309"/>
      <c r="Z35" s="1309"/>
      <c r="AA35" s="1309"/>
      <c r="AB35" s="1309"/>
      <c r="AC35" s="1309"/>
      <c r="AD35" s="1309"/>
      <c r="AE35" s="1309"/>
      <c r="AF35" s="1309"/>
      <c r="AG35" s="1309"/>
      <c r="AH35" s="23"/>
    </row>
    <row r="36" spans="2:34" s="1" customFormat="1" ht="24" customHeight="1" x14ac:dyDescent="0.4">
      <c r="B36" s="23"/>
      <c r="C36" s="33"/>
      <c r="D36" s="23"/>
      <c r="E36" s="1309"/>
      <c r="F36" s="1309"/>
      <c r="G36" s="1309"/>
      <c r="H36" s="1309"/>
      <c r="I36" s="1309"/>
      <c r="J36" s="1309"/>
      <c r="K36" s="1309"/>
      <c r="L36" s="1309"/>
      <c r="M36" s="1309"/>
      <c r="N36" s="1309"/>
      <c r="O36" s="1309"/>
      <c r="P36" s="1309"/>
      <c r="Q36" s="1309"/>
      <c r="R36" s="1309"/>
      <c r="S36" s="1309"/>
      <c r="T36" s="1309"/>
      <c r="U36" s="1309"/>
      <c r="V36" s="1309"/>
      <c r="W36" s="1309"/>
      <c r="X36" s="1309"/>
      <c r="Y36" s="1309"/>
      <c r="Z36" s="1309"/>
      <c r="AA36" s="1309"/>
      <c r="AB36" s="1309"/>
      <c r="AC36" s="1309"/>
      <c r="AD36" s="1309"/>
      <c r="AE36" s="1309"/>
      <c r="AF36" s="1309"/>
      <c r="AG36" s="1309"/>
      <c r="AH36" s="23"/>
    </row>
    <row r="37" spans="2:34" s="1" customFormat="1" ht="20.25" customHeight="1" x14ac:dyDescent="0.4">
      <c r="B37" s="23"/>
      <c r="C37" s="33" t="s">
        <v>71</v>
      </c>
      <c r="D37" s="23"/>
      <c r="E37" s="1309" t="s">
        <v>72</v>
      </c>
      <c r="F37" s="1309"/>
      <c r="G37" s="1309"/>
      <c r="H37" s="1309"/>
      <c r="I37" s="1309"/>
      <c r="J37" s="1309"/>
      <c r="K37" s="1309"/>
      <c r="L37" s="1309"/>
      <c r="M37" s="1309"/>
      <c r="N37" s="1309"/>
      <c r="O37" s="1309"/>
      <c r="P37" s="1309"/>
      <c r="Q37" s="1309"/>
      <c r="R37" s="1309"/>
      <c r="S37" s="1309"/>
      <c r="T37" s="1309"/>
      <c r="U37" s="1309"/>
      <c r="V37" s="1309"/>
      <c r="W37" s="1309"/>
      <c r="X37" s="1309"/>
      <c r="Y37" s="1309"/>
      <c r="Z37" s="1309"/>
      <c r="AA37" s="1309"/>
      <c r="AB37" s="1309"/>
      <c r="AC37" s="1309"/>
      <c r="AD37" s="1309"/>
      <c r="AE37" s="1309"/>
      <c r="AF37" s="1309"/>
      <c r="AG37" s="1309"/>
      <c r="AH37" s="23"/>
    </row>
    <row r="38" spans="2:34" s="1" customFormat="1" ht="20.25" customHeight="1" x14ac:dyDescent="0.4">
      <c r="B38" s="23"/>
      <c r="C38" s="26"/>
      <c r="D38" s="23"/>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23"/>
    </row>
    <row r="39" spans="2:34" s="1" customFormat="1" ht="20.25" customHeight="1" x14ac:dyDescent="0.4">
      <c r="B39" s="23"/>
      <c r="C39" s="23"/>
      <c r="D39" s="23"/>
      <c r="E39" s="25"/>
      <c r="F39" s="25"/>
      <c r="G39" s="25"/>
      <c r="H39" s="25"/>
      <c r="I39" s="25"/>
      <c r="J39" s="25"/>
      <c r="K39" s="25"/>
      <c r="L39" s="25"/>
      <c r="M39" s="25"/>
      <c r="N39" s="25"/>
      <c r="O39" s="25"/>
      <c r="P39" s="1310" t="s">
        <v>671</v>
      </c>
      <c r="Q39" s="1310"/>
      <c r="R39" s="1310"/>
      <c r="S39" s="1310"/>
      <c r="T39" s="1310"/>
      <c r="U39" s="1310"/>
      <c r="V39" s="1310"/>
      <c r="W39" s="1310"/>
      <c r="X39" s="1310"/>
      <c r="Y39" s="1310"/>
      <c r="Z39" s="1310"/>
      <c r="AA39" s="1310"/>
      <c r="AB39" s="1310"/>
      <c r="AC39" s="1310"/>
      <c r="AD39" s="1310"/>
      <c r="AE39" s="1310"/>
      <c r="AF39" s="1310"/>
      <c r="AG39" s="1310"/>
      <c r="AH39" s="23"/>
    </row>
    <row r="40" spans="2:34" s="1" customFormat="1" ht="20.25" customHeight="1" x14ac:dyDescent="0.4">
      <c r="B40" s="23"/>
      <c r="C40" s="23"/>
      <c r="D40" s="23"/>
      <c r="E40" s="23"/>
      <c r="F40" s="23"/>
      <c r="G40" s="23"/>
      <c r="H40" s="23"/>
      <c r="I40" s="23"/>
      <c r="J40" s="23"/>
      <c r="K40" s="23"/>
      <c r="L40" s="23"/>
      <c r="M40" s="23"/>
      <c r="N40" s="23"/>
      <c r="O40" s="23"/>
      <c r="P40" s="27"/>
      <c r="Q40" s="1204" t="s">
        <v>73</v>
      </c>
      <c r="R40" s="1204"/>
      <c r="S40" s="1204"/>
      <c r="T40" s="1204"/>
      <c r="U40" s="1204"/>
      <c r="V40" s="1204"/>
      <c r="W40" s="1204"/>
      <c r="X40" s="1204"/>
      <c r="Y40" s="1204"/>
      <c r="Z40" s="1204"/>
      <c r="AA40" s="1204"/>
      <c r="AB40" s="1204"/>
      <c r="AC40" s="1204"/>
      <c r="AD40" s="1204"/>
      <c r="AE40" s="1204"/>
      <c r="AF40" s="1204"/>
      <c r="AG40" s="1204"/>
      <c r="AH40" s="23"/>
    </row>
    <row r="41" spans="2:34" s="1" customFormat="1" ht="20.25" customHeight="1" x14ac:dyDescent="0.4">
      <c r="B41" s="23"/>
      <c r="C41" s="23"/>
      <c r="D41" s="23"/>
      <c r="E41" s="23"/>
      <c r="F41" s="23"/>
      <c r="G41" s="23"/>
      <c r="H41" s="23"/>
      <c r="I41" s="23"/>
      <c r="J41" s="23"/>
      <c r="K41" s="23"/>
      <c r="L41" s="23"/>
      <c r="M41" s="23"/>
      <c r="N41" s="23"/>
      <c r="O41" s="23"/>
      <c r="P41" s="27"/>
      <c r="Q41" s="1204"/>
      <c r="R41" s="1204"/>
      <c r="S41" s="1204"/>
      <c r="T41" s="1204"/>
      <c r="U41" s="1204"/>
      <c r="V41" s="1204"/>
      <c r="W41" s="1204"/>
      <c r="X41" s="1204"/>
      <c r="Y41" s="1204"/>
      <c r="Z41" s="1204"/>
      <c r="AA41" s="1204"/>
      <c r="AB41" s="1204"/>
      <c r="AC41" s="1204"/>
      <c r="AD41" s="1204"/>
      <c r="AE41" s="1204"/>
      <c r="AF41" s="1204"/>
      <c r="AG41" s="1204"/>
      <c r="AH41" s="23"/>
    </row>
    <row r="42" spans="2:34" s="1" customFormat="1" ht="20.25" customHeight="1" x14ac:dyDescent="0.4">
      <c r="B42" s="23"/>
      <c r="C42" s="23"/>
      <c r="D42" s="23"/>
      <c r="E42" s="23"/>
      <c r="F42" s="23"/>
      <c r="G42" s="23"/>
      <c r="H42" s="23"/>
      <c r="I42" s="23"/>
      <c r="J42" s="23"/>
      <c r="K42" s="23"/>
      <c r="L42" s="23"/>
      <c r="M42" s="23"/>
      <c r="N42" s="23"/>
      <c r="O42" s="23"/>
      <c r="P42" s="23"/>
      <c r="Q42" s="1204"/>
      <c r="R42" s="1204"/>
      <c r="S42" s="1204"/>
      <c r="T42" s="1204"/>
      <c r="U42" s="1204"/>
      <c r="V42" s="1204"/>
      <c r="W42" s="1204"/>
      <c r="X42" s="1204"/>
      <c r="Y42" s="1204"/>
      <c r="Z42" s="1204"/>
      <c r="AA42" s="1204"/>
      <c r="AB42" s="1204"/>
      <c r="AC42" s="1204"/>
      <c r="AD42" s="1204"/>
      <c r="AE42" s="1204"/>
      <c r="AF42" s="1204"/>
      <c r="AG42" s="1204"/>
      <c r="AH42" s="23"/>
    </row>
    <row r="43" spans="2:34" s="1" customFormat="1" x14ac:dyDescent="0.4"/>
    <row r="44" spans="2:34" s="1" customFormat="1" x14ac:dyDescent="0.4"/>
    <row r="45" spans="2:34" s="1" customFormat="1" x14ac:dyDescent="0.4"/>
    <row r="46" spans="2:34" s="1" customFormat="1" x14ac:dyDescent="0.4"/>
    <row r="47" spans="2:34" s="1" customFormat="1" x14ac:dyDescent="0.4"/>
    <row r="48" spans="2:34" s="1" customFormat="1" x14ac:dyDescent="0.4"/>
    <row r="49" s="1" customFormat="1" x14ac:dyDescent="0.4"/>
    <row r="50" s="1" customFormat="1" x14ac:dyDescent="0.4"/>
    <row r="51" s="1" customFormat="1" x14ac:dyDescent="0.4"/>
    <row r="52" s="1" customFormat="1" x14ac:dyDescent="0.4"/>
    <row r="53" s="1" customFormat="1" x14ac:dyDescent="0.4"/>
  </sheetData>
  <sheetProtection sheet="1" formatCells="0" selectLockedCells="1"/>
  <mergeCells count="29">
    <mergeCell ref="D14:M19"/>
    <mergeCell ref="P15:R15"/>
    <mergeCell ref="T17:AG17"/>
    <mergeCell ref="T15:AG15"/>
    <mergeCell ref="D20:M20"/>
    <mergeCell ref="P20:AG20"/>
    <mergeCell ref="P17:R17"/>
    <mergeCell ref="E37:AG37"/>
    <mergeCell ref="Q40:AG42"/>
    <mergeCell ref="P39:AG39"/>
    <mergeCell ref="C25:AG25"/>
    <mergeCell ref="E35:AG36"/>
    <mergeCell ref="E30:AG30"/>
    <mergeCell ref="E33:AG34"/>
    <mergeCell ref="E31:Q32"/>
    <mergeCell ref="R31:AG32"/>
    <mergeCell ref="C27:C28"/>
    <mergeCell ref="E27:AG28"/>
    <mergeCell ref="C10:AG10"/>
    <mergeCell ref="C11:AG11"/>
    <mergeCell ref="Z1:AH3"/>
    <mergeCell ref="Z4:AH6"/>
    <mergeCell ref="AA9:AH9"/>
    <mergeCell ref="Z7:AH7"/>
    <mergeCell ref="B4:X4"/>
    <mergeCell ref="C7:F7"/>
    <mergeCell ref="B1:K1"/>
    <mergeCell ref="H7:W7"/>
    <mergeCell ref="L1:X1"/>
  </mergeCells>
  <phoneticPr fontId="1"/>
  <pageMargins left="0.78740157480314965" right="0.31496062992125984"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1C004-F2AD-476B-B313-ECBD7DC9DD42}">
  <sheetPr codeName="Sheet2"/>
  <dimension ref="B1:AS69"/>
  <sheetViews>
    <sheetView showGridLines="0" showRuler="0" zoomScaleNormal="100" zoomScaleSheetLayoutView="100" workbookViewId="0">
      <selection activeCell="M12" sqref="M12:V14"/>
    </sheetView>
  </sheetViews>
  <sheetFormatPr defaultColWidth="9" defaultRowHeight="18.75" x14ac:dyDescent="0.4"/>
  <cols>
    <col min="1" max="1" width="3.75" customWidth="1"/>
    <col min="2" max="2" width="4.75" customWidth="1"/>
    <col min="3" max="3" width="3.375" customWidth="1"/>
    <col min="4" max="4" width="4.125" customWidth="1"/>
    <col min="5" max="6" width="3.375" customWidth="1"/>
    <col min="7" max="8" width="2" customWidth="1"/>
    <col min="9" max="9" width="2.375" customWidth="1"/>
    <col min="10" max="10" width="3.25" customWidth="1"/>
    <col min="11" max="12" width="2" customWidth="1"/>
    <col min="13" max="15" width="3.25" customWidth="1"/>
    <col min="16" max="16" width="3.375" customWidth="1"/>
    <col min="17" max="17" width="2.375" customWidth="1"/>
    <col min="18" max="18" width="3.125" customWidth="1"/>
    <col min="19" max="19" width="1.25" customWidth="1"/>
    <col min="20" max="21" width="3.375" customWidth="1"/>
    <col min="22" max="23" width="1.5" customWidth="1"/>
    <col min="24" max="24" width="3.5" customWidth="1"/>
    <col min="25" max="26" width="3.375" customWidth="1"/>
    <col min="27" max="28" width="1.625" customWidth="1"/>
    <col min="29" max="30" width="3.375" customWidth="1"/>
    <col min="31" max="31" width="3.75" customWidth="1"/>
    <col min="32" max="33" width="3.375" customWidth="1"/>
    <col min="34" max="34" width="3.75" customWidth="1"/>
    <col min="35" max="35" width="9" style="339" hidden="1" customWidth="1"/>
    <col min="36" max="36" width="3.375" style="197" customWidth="1"/>
    <col min="37" max="37" width="13.375" style="197" customWidth="1"/>
    <col min="38" max="38" width="3.375" style="197" customWidth="1"/>
    <col min="39" max="39" width="13.375" style="197" customWidth="1"/>
    <col min="40" max="40" width="3.375" style="197" customWidth="1"/>
    <col min="41" max="41" width="9" style="197" customWidth="1"/>
    <col min="42" max="42" width="3.375" style="197" customWidth="1"/>
    <col min="43" max="43" width="13.375" customWidth="1"/>
    <col min="44" max="44" width="3.375" customWidth="1"/>
    <col min="46" max="46" width="3.5" customWidth="1"/>
  </cols>
  <sheetData>
    <row r="1" spans="2:45" s="1" customFormat="1" ht="12.75" customHeight="1" x14ac:dyDescent="0.4">
      <c r="B1" s="778" t="s">
        <v>121</v>
      </c>
      <c r="C1" s="778"/>
      <c r="D1" s="778"/>
      <c r="E1" s="779"/>
      <c r="F1" s="775"/>
      <c r="G1" s="776"/>
      <c r="H1" s="776"/>
      <c r="I1" s="776"/>
      <c r="J1" s="776"/>
      <c r="K1" s="776"/>
      <c r="L1" s="776"/>
      <c r="M1" s="776"/>
      <c r="N1" s="776"/>
      <c r="O1" s="776"/>
      <c r="P1" s="776"/>
      <c r="Q1" s="776"/>
      <c r="R1" s="776"/>
      <c r="S1" s="776"/>
      <c r="T1" s="776"/>
      <c r="U1" s="776"/>
      <c r="V1" s="776"/>
      <c r="W1" s="776"/>
      <c r="X1" s="776"/>
      <c r="Y1" s="776"/>
      <c r="Z1" s="777"/>
      <c r="AA1" s="773" t="s">
        <v>779</v>
      </c>
      <c r="AB1" s="774"/>
      <c r="AC1" s="774"/>
      <c r="AD1" s="774"/>
      <c r="AE1" s="774"/>
      <c r="AF1" s="774"/>
      <c r="AG1" s="774"/>
      <c r="AH1" s="152"/>
      <c r="AI1" s="336"/>
      <c r="AJ1" s="54"/>
      <c r="AK1" s="54"/>
      <c r="AL1" s="54"/>
      <c r="AM1" s="54"/>
      <c r="AN1" s="54"/>
      <c r="AO1" s="54"/>
      <c r="AP1" s="54"/>
    </row>
    <row r="2" spans="2:45" s="1" customFormat="1" ht="12.75" customHeight="1" x14ac:dyDescent="0.4">
      <c r="B2" s="215"/>
      <c r="C2" s="215"/>
      <c r="D2" s="215"/>
      <c r="E2" s="216"/>
      <c r="F2" s="217"/>
      <c r="G2" s="218"/>
      <c r="H2" s="218"/>
      <c r="I2" s="218"/>
      <c r="J2" s="218"/>
      <c r="K2" s="218"/>
      <c r="L2" s="218"/>
      <c r="M2" s="218"/>
      <c r="N2" s="218"/>
      <c r="O2" s="218"/>
      <c r="P2" s="218"/>
      <c r="Q2" s="218"/>
      <c r="R2" s="218"/>
      <c r="S2" s="218"/>
      <c r="T2" s="218"/>
      <c r="U2" s="218"/>
      <c r="V2" s="218"/>
      <c r="W2" s="218"/>
      <c r="X2" s="218"/>
      <c r="Y2" s="218"/>
      <c r="Z2" s="219"/>
      <c r="AA2" s="220"/>
      <c r="AB2" s="221"/>
      <c r="AC2" s="221"/>
      <c r="AD2" s="221"/>
      <c r="AE2" s="221"/>
      <c r="AF2" s="221"/>
      <c r="AG2" s="221"/>
      <c r="AH2" s="152"/>
      <c r="AI2" s="336"/>
      <c r="AJ2" s="591" t="s">
        <v>785</v>
      </c>
      <c r="AK2" s="592"/>
      <c r="AL2" s="592"/>
      <c r="AM2" s="592"/>
      <c r="AN2" s="592"/>
      <c r="AO2" s="592"/>
      <c r="AP2" s="592"/>
      <c r="AQ2" s="593"/>
    </row>
    <row r="3" spans="2:45" s="1" customFormat="1" x14ac:dyDescent="0.4">
      <c r="B3" s="786" t="s">
        <v>21</v>
      </c>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7"/>
      <c r="AF3" s="787"/>
      <c r="AG3" s="788"/>
      <c r="AI3" s="45"/>
      <c r="AJ3" s="628"/>
      <c r="AK3" s="629"/>
      <c r="AL3" s="629"/>
      <c r="AM3" s="629"/>
      <c r="AN3" s="629"/>
      <c r="AO3" s="629"/>
      <c r="AP3" s="629"/>
      <c r="AQ3" s="754"/>
      <c r="AR3" s="3"/>
    </row>
    <row r="4" spans="2:45" s="1" customFormat="1" ht="7.5" customHeight="1" thickBot="1" x14ac:dyDescent="0.45">
      <c r="B4" s="223"/>
      <c r="C4" s="224"/>
      <c r="D4" s="224"/>
      <c r="E4" s="224"/>
      <c r="F4" s="224"/>
      <c r="G4" s="224"/>
      <c r="H4" s="224"/>
      <c r="I4" s="224"/>
      <c r="J4" s="224"/>
      <c r="K4" s="224"/>
      <c r="L4" s="224"/>
      <c r="M4" s="224"/>
      <c r="N4" s="224"/>
      <c r="O4" s="224"/>
      <c r="P4" s="224"/>
      <c r="Q4" s="224"/>
      <c r="R4" s="224"/>
      <c r="S4" s="224"/>
      <c r="T4" s="224"/>
      <c r="U4" s="224"/>
      <c r="V4" s="224"/>
      <c r="W4" s="224"/>
      <c r="X4" s="224"/>
      <c r="Y4" s="224"/>
      <c r="Z4" s="224"/>
      <c r="AA4" s="225"/>
      <c r="AB4" s="214"/>
      <c r="AC4" s="214"/>
      <c r="AD4" s="214"/>
      <c r="AE4" s="214"/>
      <c r="AF4" s="214"/>
      <c r="AG4" s="214"/>
      <c r="AI4" s="45"/>
      <c r="AJ4" s="194"/>
      <c r="AK4" s="194"/>
      <c r="AL4" s="194"/>
      <c r="AM4" s="194"/>
      <c r="AN4" s="194"/>
      <c r="AO4" s="194"/>
      <c r="AP4" s="194"/>
      <c r="AQ4" s="194"/>
      <c r="AR4" s="3"/>
    </row>
    <row r="5" spans="2:45" s="1" customFormat="1" x14ac:dyDescent="0.4">
      <c r="B5" s="707" t="s">
        <v>0</v>
      </c>
      <c r="C5" s="708"/>
      <c r="D5" s="708"/>
      <c r="E5" s="708"/>
      <c r="F5" s="708"/>
      <c r="G5" s="159"/>
      <c r="H5" s="159"/>
      <c r="I5" s="159"/>
      <c r="J5" s="159"/>
      <c r="K5" s="159"/>
      <c r="L5" s="159"/>
      <c r="M5" s="159"/>
      <c r="N5" s="159"/>
      <c r="O5" s="159"/>
      <c r="P5" s="159"/>
      <c r="Q5" s="159"/>
      <c r="R5" s="159"/>
      <c r="S5" s="159"/>
      <c r="T5" s="159"/>
      <c r="U5" s="159"/>
      <c r="V5" s="159"/>
      <c r="W5" s="159"/>
      <c r="X5" s="159"/>
      <c r="Y5" s="159"/>
      <c r="Z5" s="159"/>
      <c r="AA5" s="160"/>
      <c r="AB5" s="709" t="s">
        <v>776</v>
      </c>
      <c r="AC5" s="710"/>
      <c r="AD5" s="710"/>
      <c r="AE5" s="710"/>
      <c r="AF5" s="710"/>
      <c r="AG5" s="711"/>
      <c r="AI5" s="45"/>
      <c r="AJ5" s="3"/>
      <c r="AK5" s="3"/>
      <c r="AL5" s="3"/>
      <c r="AM5" s="3"/>
      <c r="AN5" s="3"/>
      <c r="AO5" s="3"/>
    </row>
    <row r="6" spans="2:45" s="1" customFormat="1" ht="19.5" customHeight="1" thickBot="1" x14ac:dyDescent="0.45">
      <c r="B6" s="161"/>
      <c r="C6" s="159"/>
      <c r="D6" s="159"/>
      <c r="E6" s="159"/>
      <c r="F6" s="159"/>
      <c r="G6" s="159"/>
      <c r="H6" s="159"/>
      <c r="I6" s="159"/>
      <c r="J6" s="159"/>
      <c r="K6" s="159"/>
      <c r="L6" s="159"/>
      <c r="M6" s="159"/>
      <c r="N6" s="159"/>
      <c r="O6" s="159"/>
      <c r="P6" s="159"/>
      <c r="Q6" s="159"/>
      <c r="R6" s="159"/>
      <c r="S6" s="159"/>
      <c r="T6" s="159"/>
      <c r="U6" s="159"/>
      <c r="V6" s="159"/>
      <c r="W6" s="159"/>
      <c r="X6" s="159"/>
      <c r="Y6" s="159"/>
      <c r="Z6" s="159"/>
      <c r="AA6" s="160"/>
      <c r="AB6" s="780" t="s">
        <v>868</v>
      </c>
      <c r="AC6" s="781"/>
      <c r="AD6" s="781"/>
      <c r="AE6" s="781"/>
      <c r="AF6" s="781"/>
      <c r="AG6" s="782"/>
      <c r="AI6" s="45"/>
      <c r="AJ6" s="54"/>
      <c r="AL6" s="3"/>
      <c r="AM6" s="289"/>
      <c r="AN6" s="289"/>
      <c r="AO6" s="289"/>
      <c r="AP6" s="289"/>
      <c r="AQ6" s="289"/>
      <c r="AR6" s="289"/>
    </row>
    <row r="7" spans="2:45" s="1" customFormat="1" ht="7.5" customHeight="1" x14ac:dyDescent="0.4">
      <c r="B7" s="162"/>
      <c r="C7" s="163"/>
      <c r="D7" s="163"/>
      <c r="E7" s="163"/>
      <c r="F7" s="163"/>
      <c r="G7" s="163"/>
      <c r="H7" s="163"/>
      <c r="I7" s="163"/>
      <c r="J7" s="163"/>
      <c r="K7" s="163"/>
      <c r="L7" s="163"/>
      <c r="M7" s="163"/>
      <c r="N7" s="163"/>
      <c r="O7" s="163"/>
      <c r="P7" s="163"/>
      <c r="Q7" s="163"/>
      <c r="R7" s="163"/>
      <c r="S7" s="163"/>
      <c r="T7" s="163"/>
      <c r="U7" s="163"/>
      <c r="V7" s="163"/>
      <c r="W7" s="163"/>
      <c r="X7" s="163"/>
      <c r="Y7" s="163"/>
      <c r="Z7" s="163"/>
      <c r="AA7" s="164"/>
      <c r="AB7" s="165"/>
      <c r="AC7" s="165"/>
      <c r="AD7" s="165"/>
      <c r="AE7" s="165"/>
      <c r="AF7" s="165"/>
      <c r="AG7" s="165"/>
      <c r="AI7" s="45"/>
      <c r="AJ7" s="54"/>
      <c r="AK7" s="3"/>
      <c r="AL7" s="3"/>
      <c r="AM7" s="289"/>
      <c r="AN7" s="289"/>
      <c r="AO7" s="289"/>
      <c r="AP7" s="289"/>
      <c r="AQ7" s="289"/>
      <c r="AR7" s="289"/>
    </row>
    <row r="8" spans="2:45" s="1" customFormat="1" ht="15" customHeight="1" x14ac:dyDescent="0.4">
      <c r="B8" s="162"/>
      <c r="C8" s="783" t="s">
        <v>686</v>
      </c>
      <c r="D8" s="783"/>
      <c r="E8" s="783"/>
      <c r="F8" s="783"/>
      <c r="G8" s="783"/>
      <c r="H8" s="783"/>
      <c r="I8" s="783"/>
      <c r="J8" s="783"/>
      <c r="K8" s="783"/>
      <c r="L8" s="783"/>
      <c r="M8" s="783"/>
      <c r="N8" s="783"/>
      <c r="O8" s="783"/>
      <c r="P8" s="783"/>
      <c r="Q8" s="783"/>
      <c r="R8" s="783"/>
      <c r="S8" s="783"/>
      <c r="T8" s="783"/>
      <c r="U8" s="783"/>
      <c r="V8" s="783"/>
      <c r="W8" s="783"/>
      <c r="X8" s="783"/>
      <c r="Y8" s="783"/>
      <c r="Z8" s="783"/>
      <c r="AA8" s="783"/>
      <c r="AB8" s="783"/>
      <c r="AC8" s="783"/>
      <c r="AD8" s="783"/>
      <c r="AE8" s="783"/>
      <c r="AF8" s="783"/>
      <c r="AG8" s="164"/>
      <c r="AI8" s="45" t="b">
        <v>0</v>
      </c>
      <c r="AJ8" s="591" t="s">
        <v>786</v>
      </c>
      <c r="AK8" s="593"/>
      <c r="AL8" s="175"/>
      <c r="AM8" s="575" t="str">
        <f>IF(AI8=AI9,"選択なし",IF(AI8=TRUE,"新規","更新"))</f>
        <v>選択なし</v>
      </c>
      <c r="AN8" s="289"/>
      <c r="AO8" s="289"/>
      <c r="AP8" s="289"/>
      <c r="AQ8" s="289"/>
      <c r="AR8" s="289"/>
    </row>
    <row r="9" spans="2:45" s="1" customFormat="1" ht="15" customHeight="1" x14ac:dyDescent="0.4">
      <c r="B9" s="161"/>
      <c r="C9" s="784"/>
      <c r="D9" s="784"/>
      <c r="E9" s="784"/>
      <c r="F9" s="784"/>
      <c r="G9" s="784"/>
      <c r="H9" s="784"/>
      <c r="I9" s="784"/>
      <c r="J9" s="784"/>
      <c r="K9" s="784"/>
      <c r="L9" s="784"/>
      <c r="M9" s="784"/>
      <c r="N9" s="784"/>
      <c r="O9" s="784"/>
      <c r="P9" s="784"/>
      <c r="Q9" s="784"/>
      <c r="R9" s="784"/>
      <c r="S9" s="784"/>
      <c r="T9" s="784"/>
      <c r="U9" s="784"/>
      <c r="V9" s="784"/>
      <c r="W9" s="784"/>
      <c r="X9" s="784"/>
      <c r="Y9" s="784"/>
      <c r="Z9" s="784"/>
      <c r="AA9" s="784"/>
      <c r="AB9" s="784"/>
      <c r="AC9" s="784"/>
      <c r="AD9" s="784"/>
      <c r="AE9" s="784"/>
      <c r="AF9" s="784"/>
      <c r="AG9" s="160"/>
      <c r="AI9" s="45" t="b">
        <v>0</v>
      </c>
      <c r="AJ9" s="628"/>
      <c r="AK9" s="754"/>
      <c r="AL9" s="290"/>
      <c r="AM9" s="577"/>
      <c r="AN9" s="59"/>
      <c r="AO9" s="59"/>
    </row>
    <row r="10" spans="2:45" s="1" customFormat="1" ht="27.75" customHeight="1" thickBot="1" x14ac:dyDescent="0.2">
      <c r="B10" s="785"/>
      <c r="C10" s="785"/>
      <c r="D10" s="785"/>
      <c r="E10" s="785"/>
      <c r="F10" s="785"/>
      <c r="G10" s="785"/>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I10" s="45"/>
      <c r="AJ10" s="3"/>
      <c r="AK10" s="3"/>
      <c r="AL10" s="3"/>
      <c r="AM10" s="3"/>
      <c r="AN10" s="3"/>
      <c r="AO10" s="3"/>
      <c r="AS10" s="2"/>
    </row>
    <row r="11" spans="2:45" s="1" customFormat="1" ht="18.75" customHeight="1" x14ac:dyDescent="0.4">
      <c r="B11" s="584" t="s">
        <v>15</v>
      </c>
      <c r="C11" s="675"/>
      <c r="D11" s="166"/>
      <c r="E11" s="744" t="s">
        <v>780</v>
      </c>
      <c r="F11" s="744"/>
      <c r="G11" s="744"/>
      <c r="H11" s="744"/>
      <c r="I11" s="744"/>
      <c r="J11" s="744"/>
      <c r="K11" s="744"/>
      <c r="L11" s="745"/>
      <c r="M11" s="742" t="s">
        <v>2</v>
      </c>
      <c r="N11" s="742"/>
      <c r="O11" s="742"/>
      <c r="P11" s="742"/>
      <c r="Q11" s="742"/>
      <c r="R11" s="742"/>
      <c r="S11" s="742"/>
      <c r="T11" s="742"/>
      <c r="U11" s="742"/>
      <c r="V11" s="743"/>
      <c r="W11" s="25"/>
      <c r="X11" s="797" t="s">
        <v>724</v>
      </c>
      <c r="Y11" s="797"/>
      <c r="Z11" s="797"/>
      <c r="AA11" s="797"/>
      <c r="AB11" s="797"/>
      <c r="AC11" s="797"/>
      <c r="AD11" s="797"/>
      <c r="AE11" s="797"/>
      <c r="AF11" s="797"/>
      <c r="AG11" s="797"/>
      <c r="AI11" s="337"/>
      <c r="AJ11" s="591" t="s">
        <v>819</v>
      </c>
      <c r="AK11" s="593"/>
      <c r="AL11" s="97"/>
      <c r="AM11" s="98" t="str">
        <f>IF($G$18="","選択なし",$G$18)</f>
        <v>選択なし</v>
      </c>
      <c r="AN11" s="369" t="s">
        <v>820</v>
      </c>
      <c r="AO11" s="370"/>
      <c r="AP11" s="291"/>
      <c r="AQ11" s="98" t="str">
        <f>IF(OR($G$18="",$G$18="個人"),"",IF(AND($G$18="法人",$O$18=""),"選択なし",$O$18))</f>
        <v/>
      </c>
    </row>
    <row r="12" spans="2:45" s="1" customFormat="1" ht="18.75" customHeight="1" thickBot="1" x14ac:dyDescent="0.45">
      <c r="B12" s="676"/>
      <c r="C12" s="677"/>
      <c r="D12" s="167"/>
      <c r="E12" s="794" t="s">
        <v>781</v>
      </c>
      <c r="F12" s="794"/>
      <c r="G12" s="794"/>
      <c r="H12" s="794"/>
      <c r="I12" s="794"/>
      <c r="J12" s="794"/>
      <c r="K12" s="795" t="str">
        <f>IF($AI$9=TRUE,"→","")</f>
        <v/>
      </c>
      <c r="L12" s="796"/>
      <c r="M12" s="656"/>
      <c r="N12" s="656"/>
      <c r="O12" s="656"/>
      <c r="P12" s="656"/>
      <c r="Q12" s="656"/>
      <c r="R12" s="656"/>
      <c r="S12" s="656"/>
      <c r="T12" s="656"/>
      <c r="U12" s="656"/>
      <c r="V12" s="657"/>
      <c r="W12" s="6"/>
      <c r="X12" s="6"/>
      <c r="Y12" s="6"/>
      <c r="Z12" s="6"/>
      <c r="AA12" s="6"/>
      <c r="AB12" s="6"/>
      <c r="AC12" s="6"/>
      <c r="AD12" s="168"/>
      <c r="AE12" s="6"/>
      <c r="AF12" s="6"/>
      <c r="AG12" s="6"/>
      <c r="AI12" s="338" t="b">
        <f>IF($G$18="個人","",IF($G$18="法人",IF($O$18="","",IF($Y$18="前",1,IF($Y$18="後",LEN($G$20)-LEN($O$18)+1,0)))))</f>
        <v>0</v>
      </c>
      <c r="AJ12" s="628"/>
      <c r="AK12" s="754"/>
      <c r="AL12" s="203"/>
      <c r="AM12" s="98" t="str">
        <f>IF($G$18="個人","",IF($G$18="法人",IF(OR($O$18="",$Y$18=""),"選択なし",$Y$18),""))</f>
        <v/>
      </c>
      <c r="AN12" s="291"/>
      <c r="AO12" s="98" t="s">
        <v>831</v>
      </c>
      <c r="AP12" s="291"/>
      <c r="AQ12" s="98" t="str">
        <f>IF(OR($AQ$11="",$AQ$11="選択なし"),"",INDEX($AL$56:$AL$68,$AI$16,1))</f>
        <v/>
      </c>
      <c r="AR12" s="3"/>
    </row>
    <row r="13" spans="2:45" s="1" customFormat="1" ht="7.5" customHeight="1" x14ac:dyDescent="0.4">
      <c r="B13" s="676"/>
      <c r="C13" s="677"/>
      <c r="D13" s="198"/>
      <c r="E13" s="199"/>
      <c r="F13" s="199"/>
      <c r="G13" s="199"/>
      <c r="H13" s="199"/>
      <c r="I13" s="199"/>
      <c r="J13" s="199"/>
      <c r="K13" s="199"/>
      <c r="L13" s="199"/>
      <c r="M13" s="658"/>
      <c r="N13" s="656"/>
      <c r="O13" s="656"/>
      <c r="P13" s="656"/>
      <c r="Q13" s="656"/>
      <c r="R13" s="656"/>
      <c r="S13" s="656"/>
      <c r="T13" s="656"/>
      <c r="U13" s="656"/>
      <c r="V13" s="657"/>
      <c r="W13" s="24"/>
      <c r="X13" s="24"/>
      <c r="Y13" s="24"/>
      <c r="Z13" s="24"/>
      <c r="AA13" s="24"/>
      <c r="AB13" s="24"/>
      <c r="AC13" s="24"/>
      <c r="AD13" s="168"/>
      <c r="AE13" s="24"/>
      <c r="AF13" s="24"/>
      <c r="AG13" s="24"/>
      <c r="AI13" s="45"/>
      <c r="AJ13" s="3"/>
      <c r="AK13" s="3"/>
      <c r="AL13" s="3"/>
      <c r="AM13" s="3"/>
      <c r="AN13" s="574"/>
      <c r="AO13" s="574"/>
      <c r="AP13" s="618"/>
      <c r="AQ13" s="618"/>
      <c r="AR13" s="614"/>
    </row>
    <row r="14" spans="2:45" s="1" customFormat="1" ht="11.25" customHeight="1" thickBot="1" x14ac:dyDescent="0.45">
      <c r="B14" s="676"/>
      <c r="C14" s="677"/>
      <c r="D14" s="619" t="str">
        <f>IF($AI$8=$AI$9,"継続の場合は右欄に前回の登録年度と登録番号を記載してください。新規の場合、右欄は記載不要です。",IF($AI$8=TRUE,"新規の場合、右欄は記載不要です。","継続の場合は右欄に前回の登録年度と登録番号を記載してください。"))</f>
        <v>継続の場合は右欄に前回の登録年度と登録番号を記載してください。新規の場合、右欄は記載不要です。</v>
      </c>
      <c r="E14" s="620"/>
      <c r="F14" s="620"/>
      <c r="G14" s="620"/>
      <c r="H14" s="620"/>
      <c r="I14" s="620"/>
      <c r="J14" s="620"/>
      <c r="K14" s="620"/>
      <c r="L14" s="620"/>
      <c r="M14" s="659"/>
      <c r="N14" s="660"/>
      <c r="O14" s="660"/>
      <c r="P14" s="656"/>
      <c r="Q14" s="656"/>
      <c r="R14" s="656"/>
      <c r="S14" s="656"/>
      <c r="T14" s="656"/>
      <c r="U14" s="656"/>
      <c r="V14" s="657"/>
      <c r="W14" s="6"/>
      <c r="X14" s="6"/>
      <c r="Y14" s="6"/>
      <c r="Z14" s="6"/>
      <c r="AA14" s="6"/>
      <c r="AB14" s="6"/>
      <c r="AC14" s="6"/>
      <c r="AD14" s="6"/>
      <c r="AE14" s="6"/>
      <c r="AF14" s="6"/>
      <c r="AG14" s="6"/>
      <c r="AI14" s="45"/>
      <c r="AJ14" s="3"/>
      <c r="AK14" s="3"/>
      <c r="AL14" s="3"/>
      <c r="AM14" s="3"/>
      <c r="AN14" s="618"/>
      <c r="AO14" s="618"/>
      <c r="AP14" s="618"/>
      <c r="AQ14" s="618"/>
      <c r="AR14" s="614"/>
    </row>
    <row r="15" spans="2:45" s="1" customFormat="1" ht="12" customHeight="1" x14ac:dyDescent="0.4">
      <c r="B15" s="676"/>
      <c r="C15" s="677"/>
      <c r="D15" s="619"/>
      <c r="E15" s="620"/>
      <c r="F15" s="620"/>
      <c r="G15" s="620"/>
      <c r="H15" s="620"/>
      <c r="I15" s="620"/>
      <c r="J15" s="620"/>
      <c r="K15" s="620"/>
      <c r="L15" s="621"/>
      <c r="M15" s="625" t="s">
        <v>1</v>
      </c>
      <c r="N15" s="626"/>
      <c r="O15" s="627"/>
      <c r="P15" s="634"/>
      <c r="Q15" s="635"/>
      <c r="R15" s="635"/>
      <c r="S15" s="635"/>
      <c r="T15" s="635"/>
      <c r="U15" s="604" t="s">
        <v>778</v>
      </c>
      <c r="V15" s="631"/>
      <c r="W15" s="6"/>
      <c r="X15" s="6"/>
      <c r="Y15" s="6"/>
      <c r="Z15" s="6"/>
      <c r="AA15" s="6"/>
      <c r="AB15" s="6"/>
      <c r="AC15" s="5"/>
      <c r="AD15" s="5"/>
      <c r="AE15" s="5"/>
      <c r="AF15" s="5"/>
      <c r="AG15" s="5"/>
      <c r="AI15" s="45"/>
      <c r="AJ15" s="292"/>
      <c r="AK15" s="642" t="str">
        <f>IF($G$20="","",$G$20)</f>
        <v/>
      </c>
      <c r="AL15" s="642"/>
      <c r="AM15" s="642"/>
      <c r="AN15" s="642"/>
      <c r="AO15" s="642"/>
      <c r="AP15" s="293"/>
      <c r="AQ15" s="644" t="str">
        <f>IF($AJ$53=0,"－",$AK$53)</f>
        <v>－</v>
      </c>
      <c r="AR15" s="3"/>
      <c r="AS15" s="3"/>
    </row>
    <row r="16" spans="2:45" s="1" customFormat="1" ht="12" customHeight="1" thickBot="1" x14ac:dyDescent="0.45">
      <c r="B16" s="586"/>
      <c r="C16" s="678"/>
      <c r="D16" s="622"/>
      <c r="E16" s="623"/>
      <c r="F16" s="623"/>
      <c r="G16" s="623"/>
      <c r="H16" s="623"/>
      <c r="I16" s="623"/>
      <c r="J16" s="623"/>
      <c r="K16" s="623"/>
      <c r="L16" s="624"/>
      <c r="M16" s="628"/>
      <c r="N16" s="629"/>
      <c r="O16" s="630"/>
      <c r="P16" s="636"/>
      <c r="Q16" s="637"/>
      <c r="R16" s="637"/>
      <c r="S16" s="637"/>
      <c r="T16" s="637"/>
      <c r="U16" s="632"/>
      <c r="V16" s="633"/>
      <c r="W16" s="6"/>
      <c r="X16" s="6"/>
      <c r="Y16" s="6"/>
      <c r="Z16" s="6"/>
      <c r="AA16" s="6"/>
      <c r="AB16" s="6"/>
      <c r="AC16" s="591" t="s">
        <v>725</v>
      </c>
      <c r="AD16" s="592"/>
      <c r="AE16" s="592"/>
      <c r="AF16" s="592"/>
      <c r="AG16" s="593"/>
      <c r="AI16" s="641" t="str">
        <f>IF(OR($AQ$11="",$AQ$11="選択なし"),"",MATCH($AQ$11,$AK$56:$AK$68,0))</f>
        <v/>
      </c>
      <c r="AJ16" s="294"/>
      <c r="AK16" s="643"/>
      <c r="AL16" s="643"/>
      <c r="AM16" s="643"/>
      <c r="AN16" s="643"/>
      <c r="AO16" s="643"/>
      <c r="AP16" s="295"/>
      <c r="AQ16" s="645"/>
      <c r="AR16" s="3"/>
      <c r="AS16" s="3"/>
    </row>
    <row r="17" spans="2:45" s="1" customFormat="1" ht="11.25" customHeight="1" thickBot="1" x14ac:dyDescent="0.4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38"/>
      <c r="AD17" s="639"/>
      <c r="AE17" s="639"/>
      <c r="AF17" s="639"/>
      <c r="AG17" s="640"/>
      <c r="AI17" s="641"/>
      <c r="AJ17" s="584" t="s">
        <v>829</v>
      </c>
      <c r="AK17" s="585"/>
      <c r="AL17" s="591" t="str">
        <f>$AO$52</f>
        <v>－</v>
      </c>
      <c r="AM17" s="574" t="str">
        <f>IF($AM$11="法人",IF($AL$17="＊",IF($AI$18="×","区分不整合","その他"),IF($AL$17&gt;0,IF(AND($AI$12&lt;&gt;0,$AL$17="－"),"－",IF(OR($AI$18&lt;&gt;$AL$17,$AI$12=0),"区分不整合","含む")),"－")),"")</f>
        <v/>
      </c>
      <c r="AN17" s="579" t="str">
        <f>IF($AM$17="区分不整合","「法人区分」欄と「商号又は名称」が整合しません。","")</f>
        <v/>
      </c>
      <c r="AO17" s="579"/>
      <c r="AP17" s="579"/>
      <c r="AQ17" s="366"/>
      <c r="AR17" s="59"/>
      <c r="AS17" s="59"/>
    </row>
    <row r="18" spans="2:45" s="1" customFormat="1" ht="18.75" customHeight="1" x14ac:dyDescent="0.4">
      <c r="B18" s="588" t="s">
        <v>46</v>
      </c>
      <c r="C18" s="591" t="s">
        <v>80</v>
      </c>
      <c r="D18" s="592"/>
      <c r="E18" s="592"/>
      <c r="F18" s="789"/>
      <c r="G18" s="568"/>
      <c r="H18" s="569"/>
      <c r="I18" s="569"/>
      <c r="J18" s="569"/>
      <c r="K18" s="569"/>
      <c r="L18" s="570"/>
      <c r="M18" s="790" t="s">
        <v>659</v>
      </c>
      <c r="N18" s="791"/>
      <c r="O18" s="571"/>
      <c r="P18" s="571"/>
      <c r="Q18" s="571"/>
      <c r="R18" s="571"/>
      <c r="S18" s="571"/>
      <c r="T18" s="571"/>
      <c r="U18" s="571"/>
      <c r="V18" s="571"/>
      <c r="W18" s="573"/>
      <c r="X18" s="99" t="s">
        <v>687</v>
      </c>
      <c r="Y18" s="571"/>
      <c r="Z18" s="571"/>
      <c r="AA18" s="572"/>
      <c r="AB18" s="5"/>
      <c r="AC18" s="607"/>
      <c r="AD18" s="608"/>
      <c r="AE18" s="608"/>
      <c r="AF18" s="608"/>
      <c r="AG18" s="609"/>
      <c r="AI18" s="337" t="str">
        <f>IF(OR($AQ$11="",$AQ$11="選択なし"),"",IFERROR(FIND($AQ$11,$G$20,1),"×"))</f>
        <v/>
      </c>
      <c r="AJ18" s="586"/>
      <c r="AK18" s="587"/>
      <c r="AL18" s="410"/>
      <c r="AM18" s="618"/>
      <c r="AN18" s="583"/>
      <c r="AO18" s="583"/>
      <c r="AP18" s="583"/>
      <c r="AQ18" s="368"/>
      <c r="AR18" s="59"/>
      <c r="AS18" s="59"/>
    </row>
    <row r="19" spans="2:45" s="1" customFormat="1" ht="14.25" customHeight="1" x14ac:dyDescent="0.4">
      <c r="B19" s="589"/>
      <c r="C19" s="760" t="s">
        <v>3</v>
      </c>
      <c r="D19" s="648"/>
      <c r="E19" s="648"/>
      <c r="F19" s="761"/>
      <c r="G19" s="762"/>
      <c r="H19" s="763"/>
      <c r="I19" s="763"/>
      <c r="J19" s="763"/>
      <c r="K19" s="763"/>
      <c r="L19" s="763"/>
      <c r="M19" s="763"/>
      <c r="N19" s="763"/>
      <c r="O19" s="763"/>
      <c r="P19" s="763"/>
      <c r="Q19" s="763"/>
      <c r="R19" s="763"/>
      <c r="S19" s="763"/>
      <c r="T19" s="763"/>
      <c r="U19" s="763"/>
      <c r="V19" s="763"/>
      <c r="W19" s="763"/>
      <c r="X19" s="763"/>
      <c r="Y19" s="763"/>
      <c r="Z19" s="763"/>
      <c r="AA19" s="764"/>
      <c r="AB19" s="169"/>
      <c r="AC19" s="610"/>
      <c r="AD19" s="611"/>
      <c r="AE19" s="611"/>
      <c r="AF19" s="611"/>
      <c r="AG19" s="612"/>
      <c r="AI19" s="45"/>
      <c r="AJ19" s="296"/>
      <c r="AK19" s="297"/>
      <c r="AL19" s="297"/>
      <c r="AM19" s="298"/>
      <c r="AN19" s="578" t="s">
        <v>828</v>
      </c>
      <c r="AO19" s="579"/>
      <c r="AP19" s="579"/>
      <c r="AQ19" s="366"/>
      <c r="AR19" s="59"/>
      <c r="AS19" s="59"/>
    </row>
    <row r="20" spans="2:45" s="1" customFormat="1" ht="33.75" customHeight="1" thickBot="1" x14ac:dyDescent="0.45">
      <c r="B20" s="589"/>
      <c r="C20" s="765" t="s">
        <v>688</v>
      </c>
      <c r="D20" s="766"/>
      <c r="E20" s="766"/>
      <c r="F20" s="767"/>
      <c r="G20" s="768"/>
      <c r="H20" s="769"/>
      <c r="I20" s="769"/>
      <c r="J20" s="769"/>
      <c r="K20" s="769"/>
      <c r="L20" s="769"/>
      <c r="M20" s="769"/>
      <c r="N20" s="769"/>
      <c r="O20" s="769"/>
      <c r="P20" s="769"/>
      <c r="Q20" s="769"/>
      <c r="R20" s="769"/>
      <c r="S20" s="769"/>
      <c r="T20" s="769"/>
      <c r="U20" s="769"/>
      <c r="V20" s="769"/>
      <c r="W20" s="769"/>
      <c r="X20" s="769"/>
      <c r="Y20" s="769"/>
      <c r="Z20" s="769"/>
      <c r="AA20" s="770"/>
      <c r="AB20" s="17"/>
      <c r="AC20" s="610"/>
      <c r="AD20" s="611"/>
      <c r="AE20" s="611"/>
      <c r="AF20" s="611"/>
      <c r="AG20" s="612"/>
      <c r="AI20" s="45"/>
      <c r="AJ20" s="294"/>
      <c r="AK20" s="616" t="str">
        <f>IF(OR($G$18="",$G$20=""),"　",IF($G$18="個人",$G$20,IF($AM$17="区分不整合","",IF(OR($AM$17="含む",$AM$17="その他"),$G$20,IF($Y$18="前",$O$18&amp;$G$20,IF($Y$18="後",$G$20&amp;$O$18,""))))))</f>
        <v>　</v>
      </c>
      <c r="AL20" s="616"/>
      <c r="AM20" s="617"/>
      <c r="AN20" s="582"/>
      <c r="AO20" s="583"/>
      <c r="AP20" s="583"/>
      <c r="AQ20" s="368"/>
    </row>
    <row r="21" spans="2:45" s="1" customFormat="1" ht="5.0999999999999996" customHeight="1" thickBot="1" x14ac:dyDescent="0.45">
      <c r="B21" s="589"/>
      <c r="C21" s="170"/>
      <c r="D21" s="171"/>
      <c r="E21" s="171"/>
      <c r="F21" s="171"/>
      <c r="G21" s="172"/>
      <c r="H21" s="172"/>
      <c r="I21" s="172"/>
      <c r="J21" s="172"/>
      <c r="K21" s="172"/>
      <c r="L21" s="172"/>
      <c r="M21" s="172"/>
      <c r="N21" s="172"/>
      <c r="O21" s="172"/>
      <c r="P21" s="172"/>
      <c r="Q21" s="172"/>
      <c r="R21" s="172"/>
      <c r="S21" s="172"/>
      <c r="T21" s="172"/>
      <c r="U21" s="172"/>
      <c r="V21" s="172"/>
      <c r="W21" s="172"/>
      <c r="X21" s="172"/>
      <c r="Y21" s="172"/>
      <c r="Z21" s="172"/>
      <c r="AA21" s="172"/>
      <c r="AB21" s="173"/>
      <c r="AC21" s="610"/>
      <c r="AD21" s="611"/>
      <c r="AE21" s="611"/>
      <c r="AF21" s="611"/>
      <c r="AG21" s="612"/>
      <c r="AI21" s="45"/>
      <c r="AJ21" s="3"/>
      <c r="AK21" s="3"/>
      <c r="AL21" s="3"/>
      <c r="AM21" s="3"/>
      <c r="AN21" s="3"/>
      <c r="AO21" s="3"/>
    </row>
    <row r="22" spans="2:45" s="1" customFormat="1" ht="14.25" customHeight="1" x14ac:dyDescent="0.4">
      <c r="B22" s="589"/>
      <c r="C22" s="771" t="s">
        <v>3</v>
      </c>
      <c r="D22" s="696"/>
      <c r="E22" s="696"/>
      <c r="F22" s="772"/>
      <c r="G22" s="792" t="s">
        <v>689</v>
      </c>
      <c r="H22" s="793"/>
      <c r="I22" s="751"/>
      <c r="J22" s="751"/>
      <c r="K22" s="751"/>
      <c r="L22" s="751"/>
      <c r="M22" s="751"/>
      <c r="N22" s="751"/>
      <c r="O22" s="100" t="s">
        <v>105</v>
      </c>
      <c r="P22" s="752"/>
      <c r="Q22" s="752"/>
      <c r="R22" s="752"/>
      <c r="S22" s="752"/>
      <c r="T22" s="752"/>
      <c r="U22" s="752"/>
      <c r="V22" s="752"/>
      <c r="W22" s="752"/>
      <c r="X22" s="752"/>
      <c r="Y22" s="752"/>
      <c r="Z22" s="752"/>
      <c r="AA22" s="753"/>
      <c r="AB22" s="174"/>
      <c r="AC22" s="610"/>
      <c r="AD22" s="611"/>
      <c r="AE22" s="611"/>
      <c r="AF22" s="611"/>
      <c r="AG22" s="612"/>
      <c r="AI22" s="45"/>
      <c r="AJ22" s="3"/>
      <c r="AK22" s="3"/>
      <c r="AL22" s="3"/>
      <c r="AM22" s="3"/>
      <c r="AN22" s="3"/>
      <c r="AO22" s="3"/>
    </row>
    <row r="23" spans="2:45" s="1" customFormat="1" ht="24" customHeight="1" x14ac:dyDescent="0.4">
      <c r="B23" s="589"/>
      <c r="C23" s="754" t="s">
        <v>690</v>
      </c>
      <c r="D23" s="698"/>
      <c r="E23" s="698"/>
      <c r="F23" s="628"/>
      <c r="G23" s="700"/>
      <c r="H23" s="701"/>
      <c r="I23" s="701"/>
      <c r="J23" s="701"/>
      <c r="K23" s="701"/>
      <c r="L23" s="701"/>
      <c r="M23" s="701"/>
      <c r="N23" s="701"/>
      <c r="O23" s="101" t="s">
        <v>691</v>
      </c>
      <c r="P23" s="702"/>
      <c r="Q23" s="702"/>
      <c r="R23" s="702"/>
      <c r="S23" s="702"/>
      <c r="T23" s="702"/>
      <c r="U23" s="702"/>
      <c r="V23" s="702"/>
      <c r="W23" s="702"/>
      <c r="X23" s="702"/>
      <c r="Y23" s="702"/>
      <c r="Z23" s="702"/>
      <c r="AA23" s="703"/>
      <c r="AB23" s="174"/>
      <c r="AC23" s="610"/>
      <c r="AD23" s="611"/>
      <c r="AE23" s="611"/>
      <c r="AF23" s="611"/>
      <c r="AG23" s="612"/>
      <c r="AI23" s="45"/>
      <c r="AJ23" s="369" t="s">
        <v>787</v>
      </c>
      <c r="AK23" s="379"/>
      <c r="AL23" s="379"/>
      <c r="AM23" s="379"/>
      <c r="AN23" s="379"/>
      <c r="AO23" s="370"/>
      <c r="AP23" s="369" t="s">
        <v>788</v>
      </c>
      <c r="AQ23" s="370"/>
    </row>
    <row r="24" spans="2:45" s="1" customFormat="1" ht="18.75" customHeight="1" thickBot="1" x14ac:dyDescent="0.2">
      <c r="B24" s="589"/>
      <c r="C24" s="755" t="s">
        <v>662</v>
      </c>
      <c r="D24" s="756"/>
      <c r="E24" s="175"/>
      <c r="F24" s="176" t="s">
        <v>13</v>
      </c>
      <c r="G24" s="746"/>
      <c r="H24" s="747"/>
      <c r="I24" s="747"/>
      <c r="J24" s="747"/>
      <c r="K24" s="747"/>
      <c r="L24" s="747"/>
      <c r="M24" s="747"/>
      <c r="N24" s="747"/>
      <c r="O24" s="747"/>
      <c r="P24" s="747"/>
      <c r="Q24" s="747"/>
      <c r="R24" s="747"/>
      <c r="S24" s="747"/>
      <c r="T24" s="747"/>
      <c r="U24" s="747"/>
      <c r="V24" s="747"/>
      <c r="W24" s="747"/>
      <c r="X24" s="747"/>
      <c r="Y24" s="747"/>
      <c r="Z24" s="747"/>
      <c r="AA24" s="748"/>
      <c r="AB24" s="174"/>
      <c r="AC24" s="681" t="s">
        <v>81</v>
      </c>
      <c r="AD24" s="682"/>
      <c r="AE24" s="682"/>
      <c r="AF24" s="682"/>
      <c r="AG24" s="683"/>
      <c r="AI24" s="45"/>
      <c r="AJ24" s="588" t="s">
        <v>789</v>
      </c>
      <c r="AK24" s="299"/>
      <c r="AL24" s="300"/>
      <c r="AM24" s="591" t="str">
        <f>IFERROR(IF(FIND("東京都",G25,1)=1,"東京都","※"),IFERROR(IF(FIND("北海道",G25,1)=1,"北海道","※"),IFERROR(LEFT(G25,FIND("県",G25,1)),IFERROR(LEFT(G25,FIND("府",G25,1)),""))))</f>
        <v/>
      </c>
      <c r="AN24" s="592"/>
      <c r="AO24" s="593"/>
      <c r="AP24" s="229" t="s">
        <v>790</v>
      </c>
      <c r="AQ24" s="301" t="str">
        <f>IFERROR(IF(LEFT(AM25,FIND("市",AM25,1))="丹波篠山市","市内",""),IF(AQ27="準市内","準市内",""))</f>
        <v/>
      </c>
    </row>
    <row r="25" spans="2:45" s="1" customFormat="1" ht="19.5" customHeight="1" x14ac:dyDescent="0.4">
      <c r="B25" s="589"/>
      <c r="C25" s="757"/>
      <c r="D25" s="758"/>
      <c r="E25" s="3"/>
      <c r="F25" s="177"/>
      <c r="G25" s="594"/>
      <c r="H25" s="595"/>
      <c r="I25" s="595"/>
      <c r="J25" s="595"/>
      <c r="K25" s="595"/>
      <c r="L25" s="595"/>
      <c r="M25" s="595"/>
      <c r="N25" s="595"/>
      <c r="O25" s="595"/>
      <c r="P25" s="595"/>
      <c r="Q25" s="595"/>
      <c r="R25" s="595"/>
      <c r="S25" s="595"/>
      <c r="T25" s="595"/>
      <c r="U25" s="595"/>
      <c r="V25" s="595"/>
      <c r="W25" s="595"/>
      <c r="X25" s="595"/>
      <c r="Y25" s="595"/>
      <c r="Z25" s="595"/>
      <c r="AA25" s="596"/>
      <c r="AB25" s="174"/>
      <c r="AC25" s="684"/>
      <c r="AD25" s="685"/>
      <c r="AE25" s="685"/>
      <c r="AF25" s="685"/>
      <c r="AG25" s="686"/>
      <c r="AI25" s="45"/>
      <c r="AJ25" s="589"/>
      <c r="AK25" s="299"/>
      <c r="AL25" s="300"/>
      <c r="AM25" s="598" t="str">
        <f>IFERROR(RIGHT(G25,LEN(G25)-FIND(RIGHT($AM$24,1),G25,1)),"―")</f>
        <v>―</v>
      </c>
      <c r="AN25" s="599"/>
      <c r="AO25" s="600"/>
      <c r="AP25" s="229" t="s">
        <v>791</v>
      </c>
      <c r="AQ25" s="98" t="str">
        <f>IF(OR(AM24="兵庫県",AM27="兵庫県"),"県内",IF(AM24&lt;&gt;"","県外","―"))</f>
        <v>―</v>
      </c>
    </row>
    <row r="26" spans="2:45" s="1" customFormat="1" ht="18.75" customHeight="1" x14ac:dyDescent="0.4">
      <c r="B26" s="589"/>
      <c r="C26" s="757"/>
      <c r="D26" s="758"/>
      <c r="E26" s="3"/>
      <c r="F26" s="178"/>
      <c r="G26" s="597"/>
      <c r="H26" s="595"/>
      <c r="I26" s="595"/>
      <c r="J26" s="595"/>
      <c r="K26" s="595"/>
      <c r="L26" s="595"/>
      <c r="M26" s="595"/>
      <c r="N26" s="595"/>
      <c r="O26" s="595"/>
      <c r="P26" s="595"/>
      <c r="Q26" s="595"/>
      <c r="R26" s="595"/>
      <c r="S26" s="595"/>
      <c r="T26" s="595"/>
      <c r="U26" s="595"/>
      <c r="V26" s="595"/>
      <c r="W26" s="595"/>
      <c r="X26" s="595"/>
      <c r="Y26" s="595"/>
      <c r="Z26" s="595"/>
      <c r="AA26" s="596"/>
      <c r="AB26" s="179"/>
      <c r="AC26" s="687"/>
      <c r="AD26" s="688"/>
      <c r="AE26" s="688"/>
      <c r="AF26" s="688"/>
      <c r="AG26" s="689"/>
      <c r="AI26" s="45"/>
      <c r="AJ26" s="590"/>
      <c r="AK26" s="299"/>
      <c r="AL26" s="300"/>
      <c r="AM26" s="601"/>
      <c r="AN26" s="602"/>
      <c r="AO26" s="603"/>
      <c r="AP26" s="229"/>
      <c r="AQ26" s="3"/>
    </row>
    <row r="27" spans="2:45" s="1" customFormat="1" ht="15" customHeight="1" thickBot="1" x14ac:dyDescent="0.45">
      <c r="B27" s="589"/>
      <c r="C27" s="662"/>
      <c r="D27" s="662"/>
      <c r="E27" s="662"/>
      <c r="F27" s="663"/>
      <c r="G27" s="234"/>
      <c r="H27" s="613"/>
      <c r="I27" s="613"/>
      <c r="J27" s="613"/>
      <c r="K27" s="613"/>
      <c r="L27" s="613"/>
      <c r="M27" s="613"/>
      <c r="N27" s="613"/>
      <c r="O27" s="613"/>
      <c r="P27" s="613"/>
      <c r="Q27" s="613"/>
      <c r="R27" s="613"/>
      <c r="S27" s="613"/>
      <c r="T27" s="613"/>
      <c r="U27" s="613"/>
      <c r="V27" s="613"/>
      <c r="W27" s="613"/>
      <c r="X27" s="613"/>
      <c r="Y27" s="613"/>
      <c r="Z27" s="613"/>
      <c r="AA27" s="213"/>
      <c r="AB27" s="179"/>
      <c r="AC27" s="687"/>
      <c r="AD27" s="688"/>
      <c r="AE27" s="688"/>
      <c r="AF27" s="688"/>
      <c r="AG27" s="689"/>
      <c r="AI27" s="45"/>
      <c r="AJ27" s="588" t="s">
        <v>45</v>
      </c>
      <c r="AK27" s="646" t="str">
        <f>IF(AI31=FALSE,"",IF(G37="","住所を記載ください。",""))</f>
        <v/>
      </c>
      <c r="AL27" s="575"/>
      <c r="AM27" s="591" t="str">
        <f>IFERROR(IF(AI31=FALSE,"なし",IFERROR(IF(FIND("東京都",G38,1)=1,"東京都","※"),IFERROR(IF(FIND("北海道",G38,1)=1,"北海道","※"),IFERROR(LEFT(G38,FIND("県",G38,1)),LEFT(G38,FIND("府",G38,1)))))),"")</f>
        <v>なし</v>
      </c>
      <c r="AN27" s="592"/>
      <c r="AO27" s="593"/>
      <c r="AP27" s="230" t="s">
        <v>792</v>
      </c>
      <c r="AQ27" s="98" t="str">
        <f>IFERROR(IF(LEFT(AM28,FIND("市",AM28,1))="丹波篠山市","準市内",""),"")</f>
        <v/>
      </c>
    </row>
    <row r="28" spans="2:45" s="1" customFormat="1" ht="18.75" customHeight="1" thickBot="1" x14ac:dyDescent="0.45">
      <c r="B28" s="680"/>
      <c r="C28" s="180"/>
      <c r="D28" s="647" t="s">
        <v>782</v>
      </c>
      <c r="E28" s="647"/>
      <c r="F28" s="647"/>
      <c r="G28" s="234"/>
      <c r="H28" s="613"/>
      <c r="I28" s="613"/>
      <c r="J28" s="613"/>
      <c r="K28" s="613"/>
      <c r="L28" s="613"/>
      <c r="M28" s="613"/>
      <c r="N28" s="613"/>
      <c r="O28" s="613"/>
      <c r="P28" s="613"/>
      <c r="Q28" s="613"/>
      <c r="R28" s="613"/>
      <c r="S28" s="613"/>
      <c r="T28" s="613"/>
      <c r="U28" s="613"/>
      <c r="V28" s="613"/>
      <c r="W28" s="613"/>
      <c r="X28" s="613"/>
      <c r="Y28" s="613"/>
      <c r="Z28" s="613"/>
      <c r="AA28" s="213"/>
      <c r="AB28" s="179"/>
      <c r="AC28" s="687"/>
      <c r="AD28" s="688"/>
      <c r="AE28" s="688"/>
      <c r="AF28" s="688"/>
      <c r="AG28" s="689"/>
      <c r="AI28" s="45" t="b">
        <v>0</v>
      </c>
      <c r="AJ28" s="589"/>
      <c r="AK28" s="580" t="s">
        <v>793</v>
      </c>
      <c r="AL28" s="367"/>
      <c r="AM28" s="598" t="str">
        <f>IF(AI31=FALSE,"―",IFERROR(RIGHT(G38,LEN(G38)-FIND(RIGHT($AM$27,1),G38,1)),"―"))</f>
        <v>―</v>
      </c>
      <c r="AN28" s="599"/>
      <c r="AO28" s="600"/>
      <c r="AP28" s="194"/>
      <c r="AQ28" s="3"/>
    </row>
    <row r="29" spans="2:45" s="1" customFormat="1" ht="19.5" customHeight="1" thickBot="1" x14ac:dyDescent="0.45">
      <c r="B29" s="590"/>
      <c r="C29" s="666" t="s">
        <v>6</v>
      </c>
      <c r="D29" s="666"/>
      <c r="E29" s="666"/>
      <c r="F29" s="666"/>
      <c r="G29" s="668"/>
      <c r="H29" s="669"/>
      <c r="I29" s="669"/>
      <c r="J29" s="669"/>
      <c r="K29" s="669"/>
      <c r="L29" s="669"/>
      <c r="M29" s="669"/>
      <c r="N29" s="669"/>
      <c r="O29" s="669"/>
      <c r="P29" s="340"/>
      <c r="Q29" s="376" t="s">
        <v>7</v>
      </c>
      <c r="R29" s="377"/>
      <c r="S29" s="378"/>
      <c r="T29" s="668"/>
      <c r="U29" s="669"/>
      <c r="V29" s="669"/>
      <c r="W29" s="669"/>
      <c r="X29" s="669"/>
      <c r="Y29" s="669"/>
      <c r="Z29" s="669"/>
      <c r="AA29" s="670"/>
      <c r="AB29" s="181"/>
      <c r="AC29" s="687"/>
      <c r="AD29" s="688"/>
      <c r="AE29" s="688"/>
      <c r="AF29" s="688"/>
      <c r="AG29" s="689"/>
      <c r="AI29" s="45"/>
      <c r="AJ29" s="590"/>
      <c r="AK29" s="582"/>
      <c r="AL29" s="368"/>
      <c r="AM29" s="601"/>
      <c r="AN29" s="602"/>
      <c r="AO29" s="603"/>
    </row>
    <row r="30" spans="2:45" s="1" customFormat="1" ht="7.5" customHeight="1" thickBot="1" x14ac:dyDescent="0.2">
      <c r="B30" s="4"/>
      <c r="C30" s="182"/>
      <c r="D30" s="615" t="s">
        <v>822</v>
      </c>
      <c r="E30" s="615"/>
      <c r="F30" s="615"/>
      <c r="G30" s="615"/>
      <c r="H30" s="615"/>
      <c r="I30" s="615"/>
      <c r="J30" s="615"/>
      <c r="K30" s="615"/>
      <c r="L30" s="615"/>
      <c r="M30" s="615"/>
      <c r="N30" s="615"/>
      <c r="O30" s="615"/>
      <c r="P30" s="615"/>
      <c r="Q30" s="615"/>
      <c r="R30" s="615"/>
      <c r="S30" s="615"/>
      <c r="T30" s="615"/>
      <c r="U30" s="615"/>
      <c r="V30" s="615"/>
      <c r="W30" s="615"/>
      <c r="X30" s="615"/>
      <c r="Y30" s="615"/>
      <c r="Z30" s="615"/>
      <c r="AA30" s="615"/>
      <c r="AB30" s="183"/>
      <c r="AC30" s="687"/>
      <c r="AD30" s="688"/>
      <c r="AE30" s="688"/>
      <c r="AF30" s="688"/>
      <c r="AG30" s="689"/>
      <c r="AI30" s="45"/>
      <c r="AJ30" s="302"/>
      <c r="AK30" s="200"/>
      <c r="AL30" s="200"/>
      <c r="AM30" s="200"/>
      <c r="AN30" s="194"/>
      <c r="AO30" s="3"/>
    </row>
    <row r="31" spans="2:45" s="1" customFormat="1" ht="11.45" customHeight="1" x14ac:dyDescent="0.4">
      <c r="B31" s="725"/>
      <c r="C31" s="654" t="s">
        <v>784</v>
      </c>
      <c r="D31" s="615"/>
      <c r="E31" s="615"/>
      <c r="F31" s="615"/>
      <c r="G31" s="615"/>
      <c r="H31" s="615"/>
      <c r="I31" s="615"/>
      <c r="J31" s="615"/>
      <c r="K31" s="615"/>
      <c r="L31" s="615"/>
      <c r="M31" s="615"/>
      <c r="N31" s="615"/>
      <c r="O31" s="615"/>
      <c r="P31" s="615"/>
      <c r="Q31" s="615"/>
      <c r="R31" s="615"/>
      <c r="S31" s="615"/>
      <c r="T31" s="615"/>
      <c r="U31" s="615"/>
      <c r="V31" s="615"/>
      <c r="W31" s="615"/>
      <c r="X31" s="615"/>
      <c r="Y31" s="615"/>
      <c r="Z31" s="615"/>
      <c r="AA31" s="615"/>
      <c r="AB31" s="4"/>
      <c r="AC31" s="687"/>
      <c r="AD31" s="688"/>
      <c r="AE31" s="688"/>
      <c r="AF31" s="688"/>
      <c r="AG31" s="689"/>
      <c r="AI31" s="45" t="b">
        <v>0</v>
      </c>
      <c r="AJ31" s="303"/>
      <c r="AN31" s="194"/>
      <c r="AO31" s="3"/>
    </row>
    <row r="32" spans="2:45" s="1" customFormat="1" ht="11.45" customHeight="1" thickBot="1" x14ac:dyDescent="0.2">
      <c r="B32" s="726"/>
      <c r="C32" s="655"/>
      <c r="D32" s="615"/>
      <c r="E32" s="615"/>
      <c r="F32" s="615"/>
      <c r="G32" s="615"/>
      <c r="H32" s="615"/>
      <c r="I32" s="615"/>
      <c r="J32" s="615"/>
      <c r="K32" s="615"/>
      <c r="L32" s="615"/>
      <c r="M32" s="615"/>
      <c r="N32" s="615"/>
      <c r="O32" s="615"/>
      <c r="P32" s="615"/>
      <c r="Q32" s="615"/>
      <c r="R32" s="615"/>
      <c r="S32" s="615"/>
      <c r="T32" s="615"/>
      <c r="U32" s="615"/>
      <c r="V32" s="615"/>
      <c r="W32" s="615"/>
      <c r="X32" s="615"/>
      <c r="Y32" s="615"/>
      <c r="Z32" s="615"/>
      <c r="AA32" s="615"/>
      <c r="AB32" s="50"/>
      <c r="AC32" s="681" t="s">
        <v>82</v>
      </c>
      <c r="AD32" s="682"/>
      <c r="AE32" s="682"/>
      <c r="AF32" s="682"/>
      <c r="AG32" s="683"/>
      <c r="AI32" s="45"/>
      <c r="AJ32" s="292"/>
      <c r="AK32" s="574" t="s">
        <v>827</v>
      </c>
      <c r="AL32" s="175"/>
      <c r="AM32" s="574" t="str">
        <f>IF($AI$31=FALSE,"委任なし","委任あり")</f>
        <v>委任なし</v>
      </c>
      <c r="AN32" s="175"/>
      <c r="AO32" s="175"/>
      <c r="AP32" s="175"/>
      <c r="AQ32" s="304"/>
    </row>
    <row r="33" spans="2:43" s="1" customFormat="1" ht="14.25" customHeight="1" thickBot="1" x14ac:dyDescent="0.45">
      <c r="B33" s="679" t="s">
        <v>668</v>
      </c>
      <c r="C33" s="648" t="s">
        <v>3</v>
      </c>
      <c r="D33" s="648"/>
      <c r="E33" s="648"/>
      <c r="F33" s="649"/>
      <c r="G33" s="759"/>
      <c r="H33" s="752"/>
      <c r="I33" s="752"/>
      <c r="J33" s="752"/>
      <c r="K33" s="752"/>
      <c r="L33" s="752"/>
      <c r="M33" s="752"/>
      <c r="N33" s="752"/>
      <c r="O33" s="752"/>
      <c r="P33" s="752"/>
      <c r="Q33" s="752"/>
      <c r="R33" s="752"/>
      <c r="S33" s="752"/>
      <c r="T33" s="752"/>
      <c r="U33" s="752"/>
      <c r="V33" s="752"/>
      <c r="W33" s="752"/>
      <c r="X33" s="752"/>
      <c r="Y33" s="752"/>
      <c r="Z33" s="752"/>
      <c r="AA33" s="753"/>
      <c r="AB33" s="184"/>
      <c r="AC33" s="5"/>
      <c r="AD33" s="5"/>
      <c r="AE33" s="5"/>
      <c r="AF33" s="5"/>
      <c r="AG33" s="5"/>
      <c r="AI33" s="45"/>
      <c r="AJ33" s="294"/>
      <c r="AK33" s="576"/>
      <c r="AL33" s="290"/>
      <c r="AM33" s="576"/>
      <c r="AN33" s="290"/>
      <c r="AO33" s="290"/>
      <c r="AP33" s="290"/>
      <c r="AQ33" s="301"/>
    </row>
    <row r="34" spans="2:43" s="1" customFormat="1" ht="24.6" customHeight="1" thickBot="1" x14ac:dyDescent="0.45">
      <c r="B34" s="589"/>
      <c r="C34" s="690" t="s">
        <v>12</v>
      </c>
      <c r="D34" s="690"/>
      <c r="E34" s="690"/>
      <c r="F34" s="691"/>
      <c r="G34" s="692"/>
      <c r="H34" s="693"/>
      <c r="I34" s="693"/>
      <c r="J34" s="693"/>
      <c r="K34" s="693"/>
      <c r="L34" s="693"/>
      <c r="M34" s="693"/>
      <c r="N34" s="693"/>
      <c r="O34" s="694"/>
      <c r="P34" s="693"/>
      <c r="Q34" s="693"/>
      <c r="R34" s="693"/>
      <c r="S34" s="693"/>
      <c r="T34" s="693"/>
      <c r="U34" s="693"/>
      <c r="V34" s="693"/>
      <c r="W34" s="693"/>
      <c r="X34" s="693"/>
      <c r="Y34" s="693"/>
      <c r="Z34" s="693"/>
      <c r="AA34" s="695"/>
      <c r="AB34" s="184"/>
      <c r="AC34" s="620" t="s">
        <v>726</v>
      </c>
      <c r="AD34" s="620"/>
      <c r="AE34" s="620"/>
      <c r="AF34" s="620"/>
      <c r="AG34" s="620"/>
      <c r="AI34" s="45"/>
      <c r="AJ34" s="652" t="s">
        <v>842</v>
      </c>
      <c r="AK34" s="653"/>
      <c r="AL34" s="226" t="str">
        <f>IF($AI$31=TRUE,IFERROR(FIND($AK$20,$G$34,1),IFERROR(FIND($AQ$15,$G$34,1),IFERROR(FIND($AQ$11,$G$34,1),"○"))),"－")</f>
        <v>－</v>
      </c>
      <c r="AM34" s="228" t="str">
        <f>IF($AI$31=TRUE,IF($AL$34="○","－",IF(IFERROR($AL$34&gt;$AI$35,ISERROR($AI$35)=TRUE),"記載不整合","含む")),"")</f>
        <v/>
      </c>
      <c r="AN34" s="578" t="s">
        <v>830</v>
      </c>
      <c r="AO34" s="579"/>
      <c r="AP34" s="579"/>
      <c r="AQ34" s="366"/>
    </row>
    <row r="35" spans="2:43" s="1" customFormat="1" ht="14.25" customHeight="1" thickBot="1" x14ac:dyDescent="0.45">
      <c r="B35" s="589"/>
      <c r="C35" s="696" t="s">
        <v>3</v>
      </c>
      <c r="D35" s="696"/>
      <c r="E35" s="696"/>
      <c r="F35" s="697"/>
      <c r="G35" s="650" t="s">
        <v>689</v>
      </c>
      <c r="H35" s="651"/>
      <c r="I35" s="604"/>
      <c r="J35" s="604"/>
      <c r="K35" s="604"/>
      <c r="L35" s="604"/>
      <c r="M35" s="604"/>
      <c r="N35" s="604"/>
      <c r="O35" s="102" t="s">
        <v>105</v>
      </c>
      <c r="P35" s="605"/>
      <c r="Q35" s="605"/>
      <c r="R35" s="605"/>
      <c r="S35" s="605"/>
      <c r="T35" s="605"/>
      <c r="U35" s="605"/>
      <c r="V35" s="605"/>
      <c r="W35" s="605"/>
      <c r="X35" s="605"/>
      <c r="Y35" s="605"/>
      <c r="Z35" s="605"/>
      <c r="AA35" s="606"/>
      <c r="AB35" s="184"/>
      <c r="AC35" s="620"/>
      <c r="AD35" s="620"/>
      <c r="AE35" s="620"/>
      <c r="AF35" s="620"/>
      <c r="AG35" s="620"/>
      <c r="AI35" s="337" t="str">
        <f>IF(OR($AI$31=FALSE,$G$34=""),"",FIND("　",$G$34,1))</f>
        <v/>
      </c>
      <c r="AJ35" s="292"/>
      <c r="AK35" s="574" t="str">
        <f>IF($AI$31=TRUE,IF($G$34="","",IF($AM$34="記載不整合","",IF($AM$34="含む",IF($AI$35&gt;1,RIGHT($G$34,LEN($G$34)-$AI$35),""),$G$34))),"")</f>
        <v/>
      </c>
      <c r="AL35" s="574"/>
      <c r="AM35" s="575"/>
      <c r="AN35" s="580"/>
      <c r="AO35" s="581"/>
      <c r="AP35" s="581"/>
      <c r="AQ35" s="367"/>
    </row>
    <row r="36" spans="2:43" s="1" customFormat="1" ht="24" customHeight="1" thickBot="1" x14ac:dyDescent="0.45">
      <c r="B36" s="589"/>
      <c r="C36" s="698" t="s">
        <v>692</v>
      </c>
      <c r="D36" s="698"/>
      <c r="E36" s="698"/>
      <c r="F36" s="699"/>
      <c r="G36" s="700"/>
      <c r="H36" s="701"/>
      <c r="I36" s="701"/>
      <c r="J36" s="701"/>
      <c r="K36" s="701"/>
      <c r="L36" s="701"/>
      <c r="M36" s="701"/>
      <c r="N36" s="701"/>
      <c r="O36" s="101" t="s">
        <v>691</v>
      </c>
      <c r="P36" s="702"/>
      <c r="Q36" s="702"/>
      <c r="R36" s="702"/>
      <c r="S36" s="702"/>
      <c r="T36" s="702"/>
      <c r="U36" s="702"/>
      <c r="V36" s="702"/>
      <c r="W36" s="702"/>
      <c r="X36" s="702"/>
      <c r="Y36" s="702"/>
      <c r="Z36" s="702"/>
      <c r="AA36" s="703"/>
      <c r="AB36" s="184"/>
      <c r="AC36" s="620"/>
      <c r="AD36" s="620"/>
      <c r="AE36" s="620"/>
      <c r="AF36" s="620"/>
      <c r="AG36" s="620"/>
      <c r="AI36" s="45"/>
      <c r="AJ36" s="294"/>
      <c r="AK36" s="576"/>
      <c r="AL36" s="576"/>
      <c r="AM36" s="577"/>
      <c r="AN36" s="582"/>
      <c r="AO36" s="583"/>
      <c r="AP36" s="583"/>
      <c r="AQ36" s="368"/>
    </row>
    <row r="37" spans="2:43" s="1" customFormat="1" ht="19.5" customHeight="1" thickBot="1" x14ac:dyDescent="0.45">
      <c r="B37" s="589"/>
      <c r="C37" s="591" t="s">
        <v>662</v>
      </c>
      <c r="D37" s="592"/>
      <c r="E37" s="175"/>
      <c r="F37" s="176" t="s">
        <v>13</v>
      </c>
      <c r="G37" s="746"/>
      <c r="H37" s="747"/>
      <c r="I37" s="747"/>
      <c r="J37" s="747"/>
      <c r="K37" s="747"/>
      <c r="L37" s="747"/>
      <c r="M37" s="747"/>
      <c r="N37" s="747"/>
      <c r="O37" s="747"/>
      <c r="P37" s="747"/>
      <c r="Q37" s="747"/>
      <c r="R37" s="747"/>
      <c r="S37" s="747"/>
      <c r="T37" s="747"/>
      <c r="U37" s="747"/>
      <c r="V37" s="747"/>
      <c r="W37" s="747"/>
      <c r="X37" s="747"/>
      <c r="Y37" s="747"/>
      <c r="Z37" s="747"/>
      <c r="AA37" s="748"/>
      <c r="AB37" s="184"/>
      <c r="AC37" s="620" t="s">
        <v>843</v>
      </c>
      <c r="AD37" s="620"/>
      <c r="AE37" s="620"/>
      <c r="AF37" s="620"/>
      <c r="AG37" s="620"/>
      <c r="AI37" s="45"/>
    </row>
    <row r="38" spans="2:43" s="1" customFormat="1" ht="17.25" customHeight="1" thickBot="1" x14ac:dyDescent="0.45">
      <c r="B38" s="589"/>
      <c r="C38" s="410"/>
      <c r="D38" s="411"/>
      <c r="E38" s="3"/>
      <c r="F38" s="177"/>
      <c r="G38" s="594"/>
      <c r="H38" s="749"/>
      <c r="I38" s="749"/>
      <c r="J38" s="749"/>
      <c r="K38" s="749"/>
      <c r="L38" s="749"/>
      <c r="M38" s="749"/>
      <c r="N38" s="749"/>
      <c r="O38" s="749"/>
      <c r="P38" s="749"/>
      <c r="Q38" s="749"/>
      <c r="R38" s="749"/>
      <c r="S38" s="749"/>
      <c r="T38" s="749"/>
      <c r="U38" s="749"/>
      <c r="V38" s="749"/>
      <c r="W38" s="749"/>
      <c r="X38" s="749"/>
      <c r="Y38" s="749"/>
      <c r="Z38" s="749"/>
      <c r="AA38" s="750"/>
      <c r="AB38" s="184"/>
      <c r="AC38" s="620"/>
      <c r="AD38" s="620"/>
      <c r="AE38" s="620"/>
      <c r="AF38" s="620"/>
      <c r="AG38" s="620"/>
      <c r="AI38" s="45"/>
      <c r="AJ38" s="3"/>
      <c r="AK38" s="228"/>
      <c r="AL38" s="228"/>
      <c r="AM38" s="228"/>
      <c r="AN38" s="228"/>
      <c r="AO38" s="228"/>
    </row>
    <row r="39" spans="2:43" s="1" customFormat="1" ht="7.5" customHeight="1" thickBot="1" x14ac:dyDescent="0.45">
      <c r="B39" s="589"/>
      <c r="C39" s="410"/>
      <c r="D39" s="411"/>
      <c r="E39" s="3"/>
      <c r="F39" s="178"/>
      <c r="G39" s="594"/>
      <c r="H39" s="749"/>
      <c r="I39" s="749"/>
      <c r="J39" s="749"/>
      <c r="K39" s="749"/>
      <c r="L39" s="749"/>
      <c r="M39" s="749"/>
      <c r="N39" s="749"/>
      <c r="O39" s="749"/>
      <c r="P39" s="749"/>
      <c r="Q39" s="749"/>
      <c r="R39" s="749"/>
      <c r="S39" s="749"/>
      <c r="T39" s="749"/>
      <c r="U39" s="749"/>
      <c r="V39" s="749"/>
      <c r="W39" s="749"/>
      <c r="X39" s="749"/>
      <c r="Y39" s="749"/>
      <c r="Z39" s="749"/>
      <c r="AA39" s="750"/>
      <c r="AB39" s="184"/>
      <c r="AC39" s="620"/>
      <c r="AD39" s="620"/>
      <c r="AE39" s="620"/>
      <c r="AF39" s="620"/>
      <c r="AG39" s="620"/>
      <c r="AI39" s="45"/>
      <c r="AJ39" s="3"/>
      <c r="AK39" s="3"/>
      <c r="AL39" s="3"/>
      <c r="AM39" s="3"/>
      <c r="AN39" s="3"/>
      <c r="AO39" s="3"/>
    </row>
    <row r="40" spans="2:43" s="1" customFormat="1" ht="12.75" customHeight="1" thickBot="1" x14ac:dyDescent="0.45">
      <c r="B40" s="589"/>
      <c r="C40" s="410"/>
      <c r="D40" s="411"/>
      <c r="E40" s="3"/>
      <c r="F40" s="178"/>
      <c r="G40" s="594"/>
      <c r="H40" s="749"/>
      <c r="I40" s="749"/>
      <c r="J40" s="749"/>
      <c r="K40" s="749"/>
      <c r="L40" s="749"/>
      <c r="M40" s="749"/>
      <c r="N40" s="749"/>
      <c r="O40" s="749"/>
      <c r="P40" s="749"/>
      <c r="Q40" s="749"/>
      <c r="R40" s="749"/>
      <c r="S40" s="749"/>
      <c r="T40" s="749"/>
      <c r="U40" s="749"/>
      <c r="V40" s="749"/>
      <c r="W40" s="749"/>
      <c r="X40" s="749"/>
      <c r="Y40" s="749"/>
      <c r="Z40" s="749"/>
      <c r="AA40" s="750"/>
      <c r="AB40" s="185"/>
      <c r="AC40" s="620"/>
      <c r="AD40" s="620"/>
      <c r="AE40" s="620"/>
      <c r="AF40" s="620"/>
      <c r="AG40" s="620"/>
      <c r="AI40" s="45"/>
      <c r="AJ40" s="3"/>
      <c r="AK40" s="3"/>
      <c r="AL40" s="3"/>
      <c r="AM40" s="3"/>
      <c r="AN40" s="3"/>
      <c r="AO40" s="3"/>
    </row>
    <row r="41" spans="2:43" s="1" customFormat="1" ht="15" customHeight="1" thickBot="1" x14ac:dyDescent="0.45">
      <c r="B41" s="680"/>
      <c r="C41" s="661"/>
      <c r="D41" s="662"/>
      <c r="E41" s="662"/>
      <c r="F41" s="663"/>
      <c r="G41" s="234"/>
      <c r="H41" s="613"/>
      <c r="I41" s="613"/>
      <c r="J41" s="613"/>
      <c r="K41" s="613"/>
      <c r="L41" s="613"/>
      <c r="M41" s="613"/>
      <c r="N41" s="613"/>
      <c r="O41" s="613"/>
      <c r="P41" s="613"/>
      <c r="Q41" s="613"/>
      <c r="R41" s="613"/>
      <c r="S41" s="613"/>
      <c r="T41" s="613"/>
      <c r="U41" s="613"/>
      <c r="V41" s="613"/>
      <c r="W41" s="613"/>
      <c r="X41" s="613"/>
      <c r="Y41" s="613"/>
      <c r="Z41" s="613"/>
      <c r="AA41" s="213"/>
      <c r="AB41" s="185"/>
      <c r="AC41" s="620"/>
      <c r="AD41" s="620"/>
      <c r="AE41" s="620"/>
      <c r="AF41" s="620"/>
      <c r="AG41" s="620"/>
      <c r="AI41" s="45"/>
      <c r="AJ41" s="54"/>
      <c r="AK41" s="54"/>
      <c r="AL41" s="54"/>
      <c r="AM41" s="54"/>
      <c r="AN41" s="54"/>
      <c r="AO41" s="54"/>
    </row>
    <row r="42" spans="2:43" s="1" customFormat="1" ht="19.5" customHeight="1" thickBot="1" x14ac:dyDescent="0.45">
      <c r="B42" s="680"/>
      <c r="C42" s="180"/>
      <c r="D42" s="647" t="s">
        <v>783</v>
      </c>
      <c r="E42" s="647"/>
      <c r="F42" s="664"/>
      <c r="G42" s="234"/>
      <c r="H42" s="613"/>
      <c r="I42" s="613"/>
      <c r="J42" s="613"/>
      <c r="K42" s="613"/>
      <c r="L42" s="613"/>
      <c r="M42" s="613"/>
      <c r="N42" s="613"/>
      <c r="O42" s="613"/>
      <c r="P42" s="613"/>
      <c r="Q42" s="613"/>
      <c r="R42" s="613"/>
      <c r="S42" s="613"/>
      <c r="T42" s="613"/>
      <c r="U42" s="613"/>
      <c r="V42" s="613"/>
      <c r="W42" s="613"/>
      <c r="X42" s="613"/>
      <c r="Y42" s="613"/>
      <c r="Z42" s="613"/>
      <c r="AA42" s="213"/>
      <c r="AB42" s="186"/>
      <c r="AC42" s="620"/>
      <c r="AD42" s="620"/>
      <c r="AE42" s="620"/>
      <c r="AF42" s="620"/>
      <c r="AG42" s="620"/>
      <c r="AI42" s="45" t="b">
        <v>0</v>
      </c>
      <c r="AJ42" s="54"/>
      <c r="AK42" s="54"/>
      <c r="AL42" s="54"/>
      <c r="AM42" s="54"/>
      <c r="AN42" s="54"/>
      <c r="AO42" s="54"/>
    </row>
    <row r="43" spans="2:43" s="1" customFormat="1" ht="19.5" customHeight="1" thickBot="1" x14ac:dyDescent="0.45">
      <c r="B43" s="590"/>
      <c r="C43" s="665" t="s">
        <v>6</v>
      </c>
      <c r="D43" s="666"/>
      <c r="E43" s="666"/>
      <c r="F43" s="667"/>
      <c r="G43" s="668"/>
      <c r="H43" s="669"/>
      <c r="I43" s="669"/>
      <c r="J43" s="669"/>
      <c r="K43" s="669"/>
      <c r="L43" s="669"/>
      <c r="M43" s="669"/>
      <c r="N43" s="669"/>
      <c r="O43" s="669"/>
      <c r="P43" s="340"/>
      <c r="Q43" s="376" t="s">
        <v>7</v>
      </c>
      <c r="R43" s="377"/>
      <c r="S43" s="378"/>
      <c r="T43" s="668"/>
      <c r="U43" s="669"/>
      <c r="V43" s="669"/>
      <c r="W43" s="669"/>
      <c r="X43" s="669"/>
      <c r="Y43" s="669"/>
      <c r="Z43" s="669"/>
      <c r="AA43" s="670"/>
      <c r="AB43" s="186"/>
      <c r="AC43" s="620"/>
      <c r="AD43" s="620"/>
      <c r="AE43" s="620"/>
      <c r="AF43" s="620"/>
      <c r="AG43" s="620"/>
      <c r="AI43" s="45"/>
      <c r="AJ43" s="581"/>
      <c r="AK43" s="581"/>
      <c r="AL43" s="581"/>
      <c r="AM43" s="581"/>
      <c r="AN43" s="581"/>
      <c r="AO43" s="581"/>
    </row>
    <row r="44" spans="2:43" s="1" customFormat="1" ht="9.9499999999999993" customHeight="1" x14ac:dyDescent="0.4">
      <c r="B44" s="187"/>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9"/>
      <c r="AD44" s="189"/>
      <c r="AE44" s="189"/>
      <c r="AF44" s="189"/>
      <c r="AG44" s="189"/>
      <c r="AI44" s="45"/>
      <c r="AJ44" s="581"/>
      <c r="AK44" s="581"/>
      <c r="AL44" s="581"/>
      <c r="AM44" s="581"/>
      <c r="AN44" s="581"/>
      <c r="AO44" s="581"/>
    </row>
    <row r="45" spans="2:43" s="1" customFormat="1" ht="19.5" customHeight="1" thickBot="1" x14ac:dyDescent="0.45">
      <c r="B45" s="190" t="s">
        <v>44</v>
      </c>
      <c r="C45" s="191"/>
      <c r="D45" s="191"/>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2"/>
      <c r="AI45" s="45"/>
    </row>
    <row r="46" spans="2:43" s="1" customFormat="1" ht="19.5" thickBot="1" x14ac:dyDescent="0.45">
      <c r="B46" s="369" t="s">
        <v>9</v>
      </c>
      <c r="C46" s="379"/>
      <c r="D46" s="379"/>
      <c r="E46" s="379"/>
      <c r="F46" s="379"/>
      <c r="G46" s="671"/>
      <c r="H46" s="672"/>
      <c r="I46" s="672"/>
      <c r="J46" s="672"/>
      <c r="K46" s="672"/>
      <c r="L46" s="672"/>
      <c r="M46" s="672"/>
      <c r="N46" s="672"/>
      <c r="O46" s="672"/>
      <c r="P46" s="672"/>
      <c r="Q46" s="672"/>
      <c r="R46" s="672"/>
      <c r="S46" s="672"/>
      <c r="T46" s="672"/>
      <c r="U46" s="672"/>
      <c r="V46" s="672"/>
      <c r="W46" s="672"/>
      <c r="X46" s="673"/>
      <c r="Y46" s="674" t="s">
        <v>11</v>
      </c>
      <c r="Z46" s="674"/>
      <c r="AA46" s="671"/>
      <c r="AB46" s="672"/>
      <c r="AC46" s="672"/>
      <c r="AD46" s="672"/>
      <c r="AE46" s="672"/>
      <c r="AF46" s="673"/>
      <c r="AG46" s="193" t="s">
        <v>10</v>
      </c>
      <c r="AI46" s="45"/>
      <c r="AP46" s="1" t="str">
        <f>_xlfn.IFNA(MATCH("←",$AJ$56:$AJ$68,0),_xlfn.IFNA(MATCH("→",$AJ$56:$AJ$68,0),""))</f>
        <v/>
      </c>
    </row>
    <row r="47" spans="2:43" s="1" customFormat="1" ht="9.9499999999999993" customHeight="1" thickBot="1" x14ac:dyDescent="0.45">
      <c r="B47" s="4"/>
      <c r="C47" s="4"/>
      <c r="D47" s="615" t="s">
        <v>823</v>
      </c>
      <c r="E47" s="615"/>
      <c r="F47" s="615"/>
      <c r="G47" s="615"/>
      <c r="H47" s="615"/>
      <c r="I47" s="615"/>
      <c r="J47" s="615"/>
      <c r="K47" s="615"/>
      <c r="L47" s="615"/>
      <c r="M47" s="615"/>
      <c r="N47" s="615"/>
      <c r="O47" s="615"/>
      <c r="P47" s="615"/>
      <c r="Q47" s="615"/>
      <c r="R47" s="615"/>
      <c r="S47" s="615"/>
      <c r="T47" s="615"/>
      <c r="U47" s="615"/>
      <c r="V47" s="615"/>
      <c r="W47" s="615"/>
      <c r="X47" s="615"/>
      <c r="Y47" s="615"/>
      <c r="Z47" s="615"/>
      <c r="AA47" s="615"/>
      <c r="AB47" s="4"/>
      <c r="AC47" s="4"/>
      <c r="AD47" s="4"/>
      <c r="AE47" s="4"/>
      <c r="AF47" s="4"/>
      <c r="AG47" s="4"/>
      <c r="AI47" s="45"/>
    </row>
    <row r="48" spans="2:43" s="1" customFormat="1" ht="11.1" customHeight="1" x14ac:dyDescent="0.4">
      <c r="B48" s="725"/>
      <c r="C48" s="654" t="s">
        <v>784</v>
      </c>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36"/>
      <c r="AC48" s="36"/>
      <c r="AD48" s="36"/>
      <c r="AE48" s="36"/>
      <c r="AF48" s="36"/>
      <c r="AG48" s="36"/>
      <c r="AI48" s="45" t="b">
        <v>0</v>
      </c>
      <c r="AJ48" s="201"/>
      <c r="AK48" s="574" t="s">
        <v>47</v>
      </c>
      <c r="AL48" s="200"/>
      <c r="AM48" s="574" t="str">
        <f>IF(AI48=FALSE,"委任なし　申請者による申請","委任あり　行政書士等による申請")</f>
        <v>委任なし　申請者による申請</v>
      </c>
      <c r="AN48" s="574"/>
      <c r="AO48" s="574"/>
      <c r="AP48" s="574"/>
      <c r="AQ48" s="575"/>
    </row>
    <row r="49" spans="2:44" s="1" customFormat="1" ht="11.1" customHeight="1" thickBot="1" x14ac:dyDescent="0.45">
      <c r="B49" s="726"/>
      <c r="C49" s="655"/>
      <c r="D49" s="615"/>
      <c r="E49" s="615"/>
      <c r="F49" s="615"/>
      <c r="G49" s="615"/>
      <c r="H49" s="615"/>
      <c r="I49" s="615"/>
      <c r="J49" s="615"/>
      <c r="K49" s="615"/>
      <c r="L49" s="615"/>
      <c r="M49" s="615"/>
      <c r="N49" s="615"/>
      <c r="O49" s="615"/>
      <c r="P49" s="615"/>
      <c r="Q49" s="615"/>
      <c r="R49" s="615"/>
      <c r="S49" s="615"/>
      <c r="T49" s="615"/>
      <c r="U49" s="615"/>
      <c r="V49" s="615"/>
      <c r="W49" s="615"/>
      <c r="X49" s="615"/>
      <c r="Y49" s="615"/>
      <c r="Z49" s="615"/>
      <c r="AA49" s="615"/>
      <c r="AB49" s="4"/>
      <c r="AC49" s="4"/>
      <c r="AD49" s="4"/>
      <c r="AE49" s="4"/>
      <c r="AF49" s="4"/>
      <c r="AG49" s="4"/>
      <c r="AI49" s="45"/>
      <c r="AJ49" s="294"/>
      <c r="AK49" s="576"/>
      <c r="AL49" s="290"/>
      <c r="AM49" s="576"/>
      <c r="AN49" s="576"/>
      <c r="AO49" s="576"/>
      <c r="AP49" s="576"/>
      <c r="AQ49" s="577"/>
    </row>
    <row r="50" spans="2:44" s="1" customFormat="1" ht="18.75" customHeight="1" x14ac:dyDescent="0.15">
      <c r="B50" s="721" t="s">
        <v>47</v>
      </c>
      <c r="C50" s="723" t="s">
        <v>2</v>
      </c>
      <c r="D50" s="723"/>
      <c r="E50" s="723"/>
      <c r="F50" s="724"/>
      <c r="G50" s="733" t="s">
        <v>2</v>
      </c>
      <c r="H50" s="734"/>
      <c r="I50" s="734"/>
      <c r="J50" s="734"/>
      <c r="K50" s="741"/>
      <c r="L50" s="741"/>
      <c r="M50" s="741"/>
      <c r="N50" s="741"/>
      <c r="O50" s="227" t="s">
        <v>49</v>
      </c>
      <c r="P50" s="735"/>
      <c r="Q50" s="735"/>
      <c r="R50" s="735"/>
      <c r="S50" s="735"/>
      <c r="T50" s="735"/>
      <c r="U50" s="735"/>
      <c r="V50" s="735"/>
      <c r="W50" s="735"/>
      <c r="X50" s="735"/>
      <c r="Y50" s="735"/>
      <c r="Z50" s="735"/>
      <c r="AA50" s="735"/>
      <c r="AB50" s="735"/>
      <c r="AC50" s="735"/>
      <c r="AD50" s="735"/>
      <c r="AE50" s="735"/>
      <c r="AF50" s="736"/>
      <c r="AG50" s="4"/>
      <c r="AI50" s="45"/>
      <c r="AJ50" s="3"/>
      <c r="AK50" s="618"/>
      <c r="AL50" s="618"/>
      <c r="AM50" s="618"/>
      <c r="AN50" s="618"/>
      <c r="AO50" s="618"/>
    </row>
    <row r="51" spans="2:44" s="1" customFormat="1" ht="18.75" customHeight="1" x14ac:dyDescent="0.4">
      <c r="B51" s="721"/>
      <c r="C51" s="737" t="s">
        <v>48</v>
      </c>
      <c r="D51" s="737"/>
      <c r="E51" s="737"/>
      <c r="F51" s="738"/>
      <c r="G51" s="739"/>
      <c r="H51" s="740"/>
      <c r="I51" s="740"/>
      <c r="J51" s="740"/>
      <c r="K51" s="740"/>
      <c r="L51" s="740"/>
      <c r="M51" s="740"/>
      <c r="N51" s="740"/>
      <c r="O51" s="94" t="s">
        <v>14</v>
      </c>
      <c r="P51" s="727"/>
      <c r="Q51" s="727"/>
      <c r="R51" s="727"/>
      <c r="S51" s="727"/>
      <c r="T51" s="727"/>
      <c r="U51" s="727"/>
      <c r="V51" s="727"/>
      <c r="W51" s="727"/>
      <c r="X51" s="727"/>
      <c r="Y51" s="727"/>
      <c r="Z51" s="727"/>
      <c r="AA51" s="727"/>
      <c r="AB51" s="727"/>
      <c r="AC51" s="727"/>
      <c r="AD51" s="727"/>
      <c r="AE51" s="727"/>
      <c r="AF51" s="728"/>
      <c r="AG51" s="4"/>
      <c r="AI51" s="45"/>
    </row>
    <row r="52" spans="2:44" s="1" customFormat="1" ht="19.5" thickBot="1" x14ac:dyDescent="0.45">
      <c r="B52" s="721"/>
      <c r="C52" s="712" t="s">
        <v>5</v>
      </c>
      <c r="D52" s="712"/>
      <c r="E52" s="712"/>
      <c r="F52" s="713"/>
      <c r="G52" s="729"/>
      <c r="H52" s="730"/>
      <c r="I52" s="730"/>
      <c r="J52" s="730"/>
      <c r="K52" s="730"/>
      <c r="L52" s="730"/>
      <c r="M52" s="730"/>
      <c r="N52" s="730"/>
      <c r="O52" s="730"/>
      <c r="P52" s="730"/>
      <c r="Q52" s="731"/>
      <c r="R52" s="731"/>
      <c r="S52" s="731"/>
      <c r="T52" s="730"/>
      <c r="U52" s="730"/>
      <c r="V52" s="730"/>
      <c r="W52" s="730"/>
      <c r="X52" s="730"/>
      <c r="Y52" s="730"/>
      <c r="Z52" s="730"/>
      <c r="AA52" s="730"/>
      <c r="AB52" s="730"/>
      <c r="AC52" s="730"/>
      <c r="AD52" s="730"/>
      <c r="AE52" s="730"/>
      <c r="AF52" s="732"/>
      <c r="AG52" s="4"/>
      <c r="AI52" s="45"/>
      <c r="AJ52" s="305"/>
      <c r="AK52" s="232" t="s">
        <v>659</v>
      </c>
      <c r="AL52" s="306"/>
      <c r="AM52" s="175"/>
      <c r="AN52" s="175"/>
      <c r="AO52" s="307" t="str">
        <f>IF($AJ$53=0,"－",IF(MATCH($AJ$53,$AJ$56:$AJ$68,0)=13,"＊",$AJ$53))</f>
        <v>－</v>
      </c>
    </row>
    <row r="53" spans="2:44" s="1" customFormat="1" ht="19.5" thickBot="1" x14ac:dyDescent="0.45">
      <c r="B53" s="722"/>
      <c r="C53" s="712" t="s">
        <v>6</v>
      </c>
      <c r="D53" s="712"/>
      <c r="E53" s="712"/>
      <c r="F53" s="713"/>
      <c r="G53" s="714"/>
      <c r="H53" s="715"/>
      <c r="I53" s="715"/>
      <c r="J53" s="715"/>
      <c r="K53" s="715"/>
      <c r="L53" s="715"/>
      <c r="M53" s="715"/>
      <c r="N53" s="715"/>
      <c r="O53" s="715"/>
      <c r="P53" s="341"/>
      <c r="Q53" s="716" t="s">
        <v>7</v>
      </c>
      <c r="R53" s="717"/>
      <c r="S53" s="718"/>
      <c r="T53" s="714"/>
      <c r="U53" s="715"/>
      <c r="V53" s="715"/>
      <c r="W53" s="715"/>
      <c r="X53" s="715"/>
      <c r="Y53" s="715"/>
      <c r="Z53" s="715"/>
      <c r="AA53" s="715"/>
      <c r="AB53" s="715"/>
      <c r="AC53" s="715"/>
      <c r="AD53" s="715"/>
      <c r="AE53" s="715"/>
      <c r="AF53" s="719"/>
      <c r="AG53" s="4"/>
      <c r="AI53" s="45"/>
      <c r="AJ53" s="308">
        <f>MAX($AJ$56:$AJ$68)</f>
        <v>0</v>
      </c>
      <c r="AK53" s="233" t="str">
        <f>IF(OR($G$18="個人",$AJ$53=0),"",INDEX($AK$56:$AK$67,MATCH($AJ$53,$AJ$56:$AJ$68,0),1))</f>
        <v/>
      </c>
      <c r="AL53" s="290" t="str">
        <f>IF(OR($G$18="個人",$AJ$53=0),"",INDEX($AL$56:$AL$67,MATCH($AJ$53,$AJ$56:$AJ$68,0),1))</f>
        <v/>
      </c>
      <c r="AM53" s="290"/>
      <c r="AN53" s="290"/>
      <c r="AO53" s="301"/>
    </row>
    <row r="54" spans="2:44" s="1" customFormat="1" ht="19.5" customHeight="1" x14ac:dyDescent="0.4">
      <c r="B54" s="22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I54" s="45"/>
      <c r="AJ54" s="59"/>
      <c r="AK54" s="3"/>
      <c r="AM54" s="59"/>
      <c r="AN54" s="59"/>
      <c r="AO54" s="59"/>
    </row>
    <row r="55" spans="2:44" s="1" customFormat="1" x14ac:dyDescent="0.4">
      <c r="B55" s="720"/>
      <c r="C55" s="720"/>
      <c r="D55" s="720"/>
      <c r="E55" s="720"/>
      <c r="F55" s="720"/>
      <c r="G55" s="720"/>
      <c r="H55" s="720"/>
      <c r="I55" s="720"/>
      <c r="J55" s="720"/>
      <c r="K55" s="720"/>
      <c r="L55" s="720"/>
      <c r="M55" s="720"/>
      <c r="N55" s="720"/>
      <c r="O55" s="720"/>
      <c r="P55" s="720"/>
      <c r="Q55" s="720"/>
      <c r="R55" s="720"/>
      <c r="S55" s="720"/>
      <c r="T55" s="720"/>
      <c r="U55" s="720"/>
      <c r="V55" s="720"/>
      <c r="W55" s="720"/>
      <c r="X55" s="720"/>
      <c r="Y55" s="720"/>
      <c r="Z55" s="720"/>
      <c r="AA55" s="720"/>
      <c r="AB55" s="720"/>
      <c r="AC55" s="720"/>
      <c r="AD55" s="720"/>
      <c r="AE55" s="720"/>
      <c r="AF55" s="720"/>
      <c r="AG55" s="720"/>
      <c r="AI55" s="45"/>
    </row>
    <row r="56" spans="2:44" s="1" customFormat="1" hidden="1" x14ac:dyDescent="0.4">
      <c r="B56" s="411"/>
      <c r="C56" s="411"/>
      <c r="D56" s="411"/>
      <c r="E56" s="411"/>
      <c r="F56" s="411"/>
      <c r="G56" s="411"/>
      <c r="H56" s="411"/>
      <c r="I56" s="411"/>
      <c r="J56" s="411"/>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I56" s="45"/>
      <c r="AJ56" s="309" t="str">
        <f t="shared" ref="AJ56:AJ66" si="0">IFERROR(FIND($AK56,$AK$15,1),"")</f>
        <v/>
      </c>
      <c r="AK56" s="232" t="s">
        <v>794</v>
      </c>
      <c r="AL56" s="328" t="s">
        <v>795</v>
      </c>
      <c r="AM56" s="320"/>
      <c r="AN56" s="324"/>
      <c r="AO56" s="319"/>
    </row>
    <row r="57" spans="2:44" s="1" customFormat="1" hidden="1" x14ac:dyDescent="0.4">
      <c r="B57" s="411"/>
      <c r="C57" s="411"/>
      <c r="D57" s="411"/>
      <c r="E57" s="411"/>
      <c r="F57" s="411"/>
      <c r="G57" s="411"/>
      <c r="H57" s="411"/>
      <c r="I57" s="411"/>
      <c r="J57" s="411"/>
      <c r="K57" s="411"/>
      <c r="L57" s="411"/>
      <c r="M57" s="411"/>
      <c r="N57" s="411"/>
      <c r="O57" s="411"/>
      <c r="P57" s="411"/>
      <c r="Q57" s="411"/>
      <c r="R57" s="411"/>
      <c r="S57" s="411"/>
      <c r="T57" s="411"/>
      <c r="U57" s="411"/>
      <c r="V57" s="411"/>
      <c r="W57" s="411"/>
      <c r="X57" s="411"/>
      <c r="Y57" s="411"/>
      <c r="Z57" s="411"/>
      <c r="AA57" s="411"/>
      <c r="AB57" s="411"/>
      <c r="AC57" s="411"/>
      <c r="AD57" s="411"/>
      <c r="AE57" s="411"/>
      <c r="AF57" s="411"/>
      <c r="AG57" s="411"/>
      <c r="AI57" s="45"/>
      <c r="AJ57" s="310" t="str">
        <f t="shared" si="0"/>
        <v/>
      </c>
      <c r="AK57" s="228" t="s">
        <v>796</v>
      </c>
      <c r="AL57" s="329" t="s">
        <v>797</v>
      </c>
      <c r="AM57" s="321"/>
      <c r="AN57" s="194"/>
      <c r="AO57" s="311"/>
      <c r="AP57" s="196"/>
    </row>
    <row r="58" spans="2:44" s="1" customFormat="1" ht="18.75" hidden="1" customHeight="1" x14ac:dyDescent="0.4">
      <c r="B58" s="704"/>
      <c r="C58" s="704"/>
      <c r="D58" s="704"/>
      <c r="E58" s="704"/>
      <c r="F58" s="704"/>
      <c r="G58" s="704"/>
      <c r="H58" s="704"/>
      <c r="I58" s="704"/>
      <c r="J58" s="705"/>
      <c r="K58" s="705"/>
      <c r="L58" s="705"/>
      <c r="M58" s="705"/>
      <c r="N58" s="705"/>
      <c r="O58" s="705"/>
      <c r="P58" s="411"/>
      <c r="Q58" s="411"/>
      <c r="R58" s="194"/>
      <c r="T58" s="618"/>
      <c r="U58" s="618"/>
      <c r="V58" s="618"/>
      <c r="W58" s="618"/>
      <c r="X58" s="194"/>
      <c r="Y58" s="326"/>
      <c r="Z58" s="327"/>
      <c r="AA58" s="706"/>
      <c r="AB58" s="706"/>
      <c r="AC58" s="327"/>
      <c r="AD58" s="327"/>
      <c r="AE58" s="327"/>
      <c r="AF58" s="327"/>
      <c r="AG58" s="327"/>
      <c r="AI58" s="45"/>
      <c r="AJ58" s="310" t="str">
        <f t="shared" si="0"/>
        <v/>
      </c>
      <c r="AK58" s="228" t="s">
        <v>798</v>
      </c>
      <c r="AL58" s="329" t="s">
        <v>799</v>
      </c>
      <c r="AM58" s="321"/>
      <c r="AN58" s="194"/>
      <c r="AO58" s="311"/>
      <c r="AP58" s="196"/>
    </row>
    <row r="59" spans="2:44" s="1" customFormat="1" hidden="1" x14ac:dyDescent="0.4">
      <c r="B59" s="704"/>
      <c r="C59" s="704"/>
      <c r="D59" s="704"/>
      <c r="E59" s="704"/>
      <c r="F59" s="704"/>
      <c r="G59" s="704"/>
      <c r="H59" s="704"/>
      <c r="I59" s="704"/>
      <c r="J59" s="705"/>
      <c r="K59" s="705"/>
      <c r="L59" s="705"/>
      <c r="M59" s="705"/>
      <c r="N59" s="705"/>
      <c r="O59" s="705"/>
      <c r="P59" s="411"/>
      <c r="Q59" s="411"/>
      <c r="R59" s="411"/>
      <c r="S59" s="411"/>
      <c r="T59" s="411"/>
      <c r="U59" s="411"/>
      <c r="V59" s="411"/>
      <c r="W59" s="411"/>
      <c r="X59" s="411"/>
      <c r="Y59" s="327"/>
      <c r="Z59" s="327"/>
      <c r="AA59" s="706"/>
      <c r="AB59" s="706"/>
      <c r="AC59" s="327"/>
      <c r="AD59" s="327"/>
      <c r="AE59" s="327"/>
      <c r="AF59" s="327"/>
      <c r="AG59" s="327"/>
      <c r="AI59" s="45"/>
      <c r="AJ59" s="312" t="str">
        <f t="shared" si="0"/>
        <v/>
      </c>
      <c r="AK59" s="228" t="s">
        <v>800</v>
      </c>
      <c r="AL59" s="329" t="s">
        <v>801</v>
      </c>
      <c r="AM59" s="321"/>
      <c r="AN59" s="194"/>
      <c r="AO59" s="311"/>
      <c r="AP59" s="196"/>
    </row>
    <row r="60" spans="2:44" s="1" customFormat="1" hidden="1" x14ac:dyDescent="0.4">
      <c r="B60" s="704"/>
      <c r="C60" s="704"/>
      <c r="D60" s="704"/>
      <c r="E60" s="704"/>
      <c r="F60" s="704"/>
      <c r="G60" s="704"/>
      <c r="H60" s="704"/>
      <c r="I60" s="704"/>
      <c r="J60" s="705"/>
      <c r="K60" s="705"/>
      <c r="L60" s="705"/>
      <c r="M60" s="705"/>
      <c r="N60" s="705"/>
      <c r="O60" s="705"/>
      <c r="P60" s="411"/>
      <c r="Q60" s="411"/>
      <c r="R60" s="194"/>
      <c r="S60" s="618"/>
      <c r="T60" s="618"/>
      <c r="U60" s="618"/>
      <c r="V60" s="618"/>
      <c r="W60" s="618"/>
      <c r="X60" s="618"/>
      <c r="Y60" s="327"/>
      <c r="Z60" s="327"/>
      <c r="AA60" s="706"/>
      <c r="AB60" s="706"/>
      <c r="AC60" s="327"/>
      <c r="AD60" s="327"/>
      <c r="AE60" s="327"/>
      <c r="AF60" s="327"/>
      <c r="AG60" s="327"/>
      <c r="AI60" s="45"/>
      <c r="AJ60" s="312" t="str">
        <f t="shared" si="0"/>
        <v/>
      </c>
      <c r="AK60" s="228" t="s">
        <v>802</v>
      </c>
      <c r="AL60" s="329" t="s">
        <v>803</v>
      </c>
      <c r="AM60" s="228"/>
      <c r="AN60" s="194"/>
      <c r="AO60" s="322"/>
      <c r="AP60" s="195"/>
      <c r="AQ60" s="321"/>
      <c r="AR60" s="3"/>
    </row>
    <row r="61" spans="2:44" s="1" customFormat="1" hidden="1" x14ac:dyDescent="0.4">
      <c r="B61" s="704"/>
      <c r="C61" s="704"/>
      <c r="D61" s="704"/>
      <c r="E61" s="704"/>
      <c r="F61" s="704"/>
      <c r="G61" s="704"/>
      <c r="H61" s="704"/>
      <c r="I61" s="704"/>
      <c r="J61" s="705"/>
      <c r="K61" s="705"/>
      <c r="L61" s="705"/>
      <c r="M61" s="705"/>
      <c r="N61" s="705"/>
      <c r="O61" s="705"/>
      <c r="P61" s="411"/>
      <c r="Q61" s="411"/>
      <c r="R61" s="194"/>
      <c r="S61" s="618"/>
      <c r="T61" s="618"/>
      <c r="U61" s="618"/>
      <c r="V61" s="618"/>
      <c r="W61" s="618"/>
      <c r="X61" s="618"/>
      <c r="Y61" s="327"/>
      <c r="Z61" s="327"/>
      <c r="AA61" s="706"/>
      <c r="AB61" s="706"/>
      <c r="AC61" s="327"/>
      <c r="AD61" s="327"/>
      <c r="AE61" s="327"/>
      <c r="AF61" s="327"/>
      <c r="AG61" s="327"/>
      <c r="AI61" s="45"/>
      <c r="AJ61" s="312" t="str">
        <f t="shared" si="0"/>
        <v/>
      </c>
      <c r="AK61" s="228" t="s">
        <v>804</v>
      </c>
      <c r="AL61" s="329" t="s">
        <v>805</v>
      </c>
      <c r="AM61" s="228"/>
      <c r="AN61" s="194"/>
      <c r="AO61" s="322"/>
      <c r="AP61" s="54"/>
      <c r="AQ61" s="196"/>
    </row>
    <row r="62" spans="2:44" s="1" customFormat="1" ht="11.25" hidden="1" customHeight="1" x14ac:dyDescent="0.4">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I62" s="45"/>
      <c r="AJ62" s="312" t="str">
        <f t="shared" si="0"/>
        <v/>
      </c>
      <c r="AK62" s="228" t="s">
        <v>806</v>
      </c>
      <c r="AL62" s="329" t="s">
        <v>807</v>
      </c>
      <c r="AM62" s="228"/>
      <c r="AN62" s="194"/>
      <c r="AO62" s="322"/>
      <c r="AP62" s="54"/>
    </row>
    <row r="63" spans="2:44" s="1" customFormat="1" hidden="1" x14ac:dyDescent="0.4">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I63" s="45"/>
      <c r="AJ63" s="310" t="str">
        <f t="shared" si="0"/>
        <v/>
      </c>
      <c r="AK63" s="228" t="s">
        <v>808</v>
      </c>
      <c r="AL63" s="329" t="s">
        <v>809</v>
      </c>
      <c r="AM63" s="228"/>
      <c r="AN63" s="194"/>
      <c r="AO63" s="322"/>
      <c r="AP63" s="54"/>
    </row>
    <row r="64" spans="2:44" s="1" customFormat="1" hidden="1" x14ac:dyDescent="0.4">
      <c r="AI64" s="45"/>
      <c r="AJ64" s="312" t="str">
        <f t="shared" si="0"/>
        <v/>
      </c>
      <c r="AK64" s="228" t="s">
        <v>810</v>
      </c>
      <c r="AL64" s="329" t="s">
        <v>811</v>
      </c>
      <c r="AM64" s="228"/>
      <c r="AN64" s="54"/>
      <c r="AO64" s="313"/>
      <c r="AP64" s="54"/>
    </row>
    <row r="65" spans="35:42" s="1" customFormat="1" hidden="1" x14ac:dyDescent="0.4">
      <c r="AI65" s="45"/>
      <c r="AJ65" s="312" t="str">
        <f t="shared" si="0"/>
        <v/>
      </c>
      <c r="AK65" s="321" t="s">
        <v>812</v>
      </c>
      <c r="AL65" s="329" t="s">
        <v>813</v>
      </c>
      <c r="AM65" s="228"/>
      <c r="AN65" s="59"/>
      <c r="AO65" s="314"/>
      <c r="AP65" s="54"/>
    </row>
    <row r="66" spans="35:42" s="1" customFormat="1" hidden="1" x14ac:dyDescent="0.4">
      <c r="AI66" s="45"/>
      <c r="AJ66" s="312" t="str">
        <f t="shared" si="0"/>
        <v/>
      </c>
      <c r="AK66" s="321" t="s">
        <v>814</v>
      </c>
      <c r="AL66" s="329" t="s">
        <v>815</v>
      </c>
      <c r="AM66" s="228"/>
      <c r="AN66" s="59"/>
      <c r="AO66" s="314"/>
      <c r="AP66" s="54"/>
    </row>
    <row r="67" spans="35:42" s="1" customFormat="1" hidden="1" x14ac:dyDescent="0.4">
      <c r="AI67" s="45"/>
      <c r="AJ67" s="312"/>
      <c r="AK67" s="321" t="s">
        <v>816</v>
      </c>
      <c r="AL67" s="329" t="s">
        <v>817</v>
      </c>
      <c r="AM67" s="228"/>
      <c r="AN67" s="59"/>
      <c r="AO67" s="314"/>
      <c r="AP67" s="54"/>
    </row>
    <row r="68" spans="35:42" s="1" customFormat="1" hidden="1" x14ac:dyDescent="0.4">
      <c r="AI68" s="45"/>
      <c r="AJ68" s="315" t="str">
        <f>IFERROR(FIND($AK68,$AK$15,1),"")</f>
        <v/>
      </c>
      <c r="AK68" s="323" t="s">
        <v>821</v>
      </c>
      <c r="AL68" s="325"/>
      <c r="AM68" s="233"/>
      <c r="AN68" s="316"/>
      <c r="AO68" s="317"/>
      <c r="AP68" s="54"/>
    </row>
    <row r="69" spans="35:42" s="1" customFormat="1" x14ac:dyDescent="0.4">
      <c r="AI69" s="45"/>
      <c r="AJ69" s="54"/>
      <c r="AK69" s="54"/>
      <c r="AL69" s="54"/>
      <c r="AM69" s="54"/>
      <c r="AN69" s="54"/>
      <c r="AO69" s="54"/>
      <c r="AP69" s="54"/>
    </row>
  </sheetData>
  <sheetProtection sheet="1" formatCells="0" selectLockedCells="1"/>
  <mergeCells count="171">
    <mergeCell ref="AA1:AG1"/>
    <mergeCell ref="F1:Z1"/>
    <mergeCell ref="B1:E1"/>
    <mergeCell ref="AB6:AG6"/>
    <mergeCell ref="C8:AF9"/>
    <mergeCell ref="B10:AG10"/>
    <mergeCell ref="B3:AG3"/>
    <mergeCell ref="AK28:AL29"/>
    <mergeCell ref="AM28:AO29"/>
    <mergeCell ref="C29:F29"/>
    <mergeCell ref="G29:O29"/>
    <mergeCell ref="AC24:AG24"/>
    <mergeCell ref="B18:B29"/>
    <mergeCell ref="C18:F18"/>
    <mergeCell ref="M18:N18"/>
    <mergeCell ref="G22:H22"/>
    <mergeCell ref="AJ8:AK9"/>
    <mergeCell ref="AM8:AM9"/>
    <mergeCell ref="AN11:AO11"/>
    <mergeCell ref="AJ11:AK12"/>
    <mergeCell ref="E12:J12"/>
    <mergeCell ref="K12:L12"/>
    <mergeCell ref="AJ2:AQ3"/>
    <mergeCell ref="X11:AG11"/>
    <mergeCell ref="AK50:AO50"/>
    <mergeCell ref="AJ43:AO44"/>
    <mergeCell ref="M11:V11"/>
    <mergeCell ref="E11:L11"/>
    <mergeCell ref="Q43:S43"/>
    <mergeCell ref="C37:D40"/>
    <mergeCell ref="G37:AA37"/>
    <mergeCell ref="AC37:AG43"/>
    <mergeCell ref="G38:AA40"/>
    <mergeCell ref="I22:N22"/>
    <mergeCell ref="P22:AA22"/>
    <mergeCell ref="C23:F23"/>
    <mergeCell ref="G23:N23"/>
    <mergeCell ref="P23:AA23"/>
    <mergeCell ref="C24:D26"/>
    <mergeCell ref="G24:AA24"/>
    <mergeCell ref="G33:AA33"/>
    <mergeCell ref="T29:AA29"/>
    <mergeCell ref="D30:AA32"/>
    <mergeCell ref="C19:F19"/>
    <mergeCell ref="G19:AA19"/>
    <mergeCell ref="C20:F20"/>
    <mergeCell ref="G20:AA20"/>
    <mergeCell ref="C22:F22"/>
    <mergeCell ref="P51:AF51"/>
    <mergeCell ref="C52:F52"/>
    <mergeCell ref="G52:AF52"/>
    <mergeCell ref="G50:J50"/>
    <mergeCell ref="P50:AF50"/>
    <mergeCell ref="C51:F51"/>
    <mergeCell ref="G51:N51"/>
    <mergeCell ref="H41:Z42"/>
    <mergeCell ref="C48:C49"/>
    <mergeCell ref="K50:N50"/>
    <mergeCell ref="B5:F5"/>
    <mergeCell ref="AB5:AG5"/>
    <mergeCell ref="C53:F53"/>
    <mergeCell ref="G53:O53"/>
    <mergeCell ref="Q53:S53"/>
    <mergeCell ref="T53:AF53"/>
    <mergeCell ref="E58:F58"/>
    <mergeCell ref="G58:I58"/>
    <mergeCell ref="J58:O58"/>
    <mergeCell ref="P58:Q58"/>
    <mergeCell ref="T58:W58"/>
    <mergeCell ref="B55:AG55"/>
    <mergeCell ref="B56:Q56"/>
    <mergeCell ref="R56:AG56"/>
    <mergeCell ref="B57:F57"/>
    <mergeCell ref="G57:I57"/>
    <mergeCell ref="J57:Q57"/>
    <mergeCell ref="R57:X57"/>
    <mergeCell ref="Y57:AG57"/>
    <mergeCell ref="AA58:AB58"/>
    <mergeCell ref="B50:B53"/>
    <mergeCell ref="C50:F50"/>
    <mergeCell ref="B31:B32"/>
    <mergeCell ref="B48:B49"/>
    <mergeCell ref="B61:D61"/>
    <mergeCell ref="E61:F61"/>
    <mergeCell ref="G61:I61"/>
    <mergeCell ref="J61:O61"/>
    <mergeCell ref="P61:Q61"/>
    <mergeCell ref="S61:X61"/>
    <mergeCell ref="AA61:AB61"/>
    <mergeCell ref="B60:D60"/>
    <mergeCell ref="E60:F60"/>
    <mergeCell ref="G60:I60"/>
    <mergeCell ref="J60:O60"/>
    <mergeCell ref="P60:Q60"/>
    <mergeCell ref="S60:X60"/>
    <mergeCell ref="B59:D59"/>
    <mergeCell ref="E59:F59"/>
    <mergeCell ref="G59:I59"/>
    <mergeCell ref="J59:O59"/>
    <mergeCell ref="P59:Q59"/>
    <mergeCell ref="R59:X59"/>
    <mergeCell ref="AA59:AB59"/>
    <mergeCell ref="B58:D58"/>
    <mergeCell ref="AA60:AB60"/>
    <mergeCell ref="C31:C32"/>
    <mergeCell ref="M12:V14"/>
    <mergeCell ref="C41:F41"/>
    <mergeCell ref="D42:F42"/>
    <mergeCell ref="C43:F43"/>
    <mergeCell ref="G43:O43"/>
    <mergeCell ref="T43:AA43"/>
    <mergeCell ref="B46:F46"/>
    <mergeCell ref="G46:X46"/>
    <mergeCell ref="Y46:Z46"/>
    <mergeCell ref="AA46:AF46"/>
    <mergeCell ref="C27:F27"/>
    <mergeCell ref="Q29:S29"/>
    <mergeCell ref="B11:C16"/>
    <mergeCell ref="B33:B43"/>
    <mergeCell ref="AC32:AG32"/>
    <mergeCell ref="AC25:AG31"/>
    <mergeCell ref="C34:F34"/>
    <mergeCell ref="G34:AA34"/>
    <mergeCell ref="AC34:AG36"/>
    <mergeCell ref="C35:F35"/>
    <mergeCell ref="C36:F36"/>
    <mergeCell ref="G36:N36"/>
    <mergeCell ref="P36:AA36"/>
    <mergeCell ref="AR13:AR14"/>
    <mergeCell ref="D47:AA49"/>
    <mergeCell ref="AK48:AK49"/>
    <mergeCell ref="AK20:AM20"/>
    <mergeCell ref="AN19:AQ20"/>
    <mergeCell ref="AN17:AQ18"/>
    <mergeCell ref="AM17:AM18"/>
    <mergeCell ref="AL17:AL18"/>
    <mergeCell ref="AP23:AQ23"/>
    <mergeCell ref="AN13:AQ14"/>
    <mergeCell ref="D14:L16"/>
    <mergeCell ref="M15:O16"/>
    <mergeCell ref="U15:V16"/>
    <mergeCell ref="P15:T16"/>
    <mergeCell ref="AC16:AG17"/>
    <mergeCell ref="AI16:AI17"/>
    <mergeCell ref="AK15:AO16"/>
    <mergeCell ref="AQ15:AQ16"/>
    <mergeCell ref="AK27:AL27"/>
    <mergeCell ref="AM27:AO27"/>
    <mergeCell ref="D28:F28"/>
    <mergeCell ref="C33:F33"/>
    <mergeCell ref="G35:H35"/>
    <mergeCell ref="AJ34:AK34"/>
    <mergeCell ref="AJ23:AO23"/>
    <mergeCell ref="G18:L18"/>
    <mergeCell ref="Y18:AA18"/>
    <mergeCell ref="O18:W18"/>
    <mergeCell ref="AM48:AQ49"/>
    <mergeCell ref="AK35:AM36"/>
    <mergeCell ref="AN34:AQ36"/>
    <mergeCell ref="AJ17:AK18"/>
    <mergeCell ref="AJ24:AJ26"/>
    <mergeCell ref="AM24:AO24"/>
    <mergeCell ref="G25:AA26"/>
    <mergeCell ref="AM25:AO26"/>
    <mergeCell ref="AJ27:AJ29"/>
    <mergeCell ref="AK32:AK33"/>
    <mergeCell ref="AM32:AM33"/>
    <mergeCell ref="I35:N35"/>
    <mergeCell ref="P35:AA35"/>
    <mergeCell ref="AC18:AG23"/>
    <mergeCell ref="H27:Z28"/>
  </mergeCells>
  <phoneticPr fontId="1"/>
  <dataValidations count="6">
    <dataValidation type="list" allowBlank="1" showInputMessage="1" showErrorMessage="1" sqref="P29 P43 P53" xr:uid="{F4E4856F-E089-41BD-A2E2-AF5FF496A7A8}">
      <formula1>"(代),(直)"</formula1>
    </dataValidation>
    <dataValidation type="list" allowBlank="1" showInputMessage="1" showErrorMessage="1" promptTitle="大臣・知事の別" prompt="都道府県知事の許可の場合は、左欄に都道府県を記載してください" sqref="E58:F61" xr:uid="{247707E7-2C00-4BEA-A8F4-9DE6259268BD}">
      <formula1>"大臣,知事"</formula1>
    </dataValidation>
    <dataValidation type="list" allowBlank="1" showInputMessage="1" showErrorMessage="1" prompt="特定・一般の別" sqref="G58:I61" xr:uid="{965A59F4-F2A5-4CD0-9D4F-6BB5FDA79ABE}">
      <formula1>"特定,一般"</formula1>
    </dataValidation>
    <dataValidation type="list" allowBlank="1" showInputMessage="1" showErrorMessage="1" sqref="Y18" xr:uid="{979E81D3-D595-4E11-8882-B5EC702B3A8F}">
      <formula1>"前,後,その他"</formula1>
    </dataValidation>
    <dataValidation type="list" allowBlank="1" showInputMessage="1" showErrorMessage="1" sqref="G18:L18" xr:uid="{5B2ED719-1110-4667-BEE0-C5B6EDE052D7}">
      <formula1>"個人,法人"</formula1>
    </dataValidation>
    <dataValidation type="list" allowBlank="1" showInputMessage="1" showErrorMessage="1" sqref="O18:W18" xr:uid="{3B6ECD4C-DED0-48EC-A95A-61230A3AECBB}">
      <formula1>$AK$56:$AK$67</formula1>
    </dataValidation>
  </dataValidations>
  <pageMargins left="0.78740157480314965" right="0.31496062992125984" top="0.55118110236220474" bottom="0.35433070866141736" header="0.31496062992125984" footer="0.31496062992125984"/>
  <pageSetup paperSize="9" scale="90" orientation="portrait" r:id="rId1"/>
  <ignoredErrors>
    <ignoredError sqref="AL17"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38100</xdr:colOff>
                    <xdr:row>10</xdr:row>
                    <xdr:rowOff>0</xdr:rowOff>
                  </from>
                  <to>
                    <xdr:col>3</xdr:col>
                    <xdr:colOff>257175</xdr:colOff>
                    <xdr:row>11</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38100</xdr:colOff>
                    <xdr:row>10</xdr:row>
                    <xdr:rowOff>228600</xdr:rowOff>
                  </from>
                  <to>
                    <xdr:col>3</xdr:col>
                    <xdr:colOff>257175</xdr:colOff>
                    <xdr:row>11</xdr:row>
                    <xdr:rowOff>228600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19050</xdr:colOff>
                    <xdr:row>26</xdr:row>
                    <xdr:rowOff>180975</xdr:rowOff>
                  </from>
                  <to>
                    <xdr:col>2</xdr:col>
                    <xdr:colOff>238125</xdr:colOff>
                    <xdr:row>28</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xdr:col>
                    <xdr:colOff>19050</xdr:colOff>
                    <xdr:row>40</xdr:row>
                    <xdr:rowOff>180975</xdr:rowOff>
                  </from>
                  <to>
                    <xdr:col>2</xdr:col>
                    <xdr:colOff>238125</xdr:colOff>
                    <xdr:row>42</xdr:row>
                    <xdr:rowOff>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xdr:col>
                    <xdr:colOff>76200</xdr:colOff>
                    <xdr:row>30</xdr:row>
                    <xdr:rowOff>38100</xdr:rowOff>
                  </from>
                  <to>
                    <xdr:col>1</xdr:col>
                    <xdr:colOff>295275</xdr:colOff>
                    <xdr:row>31</xdr:row>
                    <xdr:rowOff>133350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xdr:col>
                    <xdr:colOff>76200</xdr:colOff>
                    <xdr:row>47</xdr:row>
                    <xdr:rowOff>19050</xdr:rowOff>
                  </from>
                  <to>
                    <xdr:col>1</xdr:col>
                    <xdr:colOff>295275</xdr:colOff>
                    <xdr:row>48</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42E8F-81BE-4429-8DA7-D76420F80494}">
  <sheetPr codeName="Sheet3">
    <outlinePr summaryBelow="0"/>
  </sheetPr>
  <dimension ref="B1:AQ205"/>
  <sheetViews>
    <sheetView showGridLines="0" zoomScaleNormal="100" zoomScaleSheetLayoutView="100" workbookViewId="0">
      <selection activeCell="P10" sqref="P10"/>
    </sheetView>
  </sheetViews>
  <sheetFormatPr defaultColWidth="9" defaultRowHeight="18.75" x14ac:dyDescent="0.4"/>
  <cols>
    <col min="1" max="1" width="3.75" customWidth="1"/>
    <col min="2" max="7" width="2" customWidth="1"/>
    <col min="8" max="13" width="3.75" customWidth="1"/>
    <col min="14" max="14" width="3.875" customWidth="1"/>
    <col min="15" max="16" width="5" customWidth="1"/>
    <col min="17" max="17" width="2.875" customWidth="1"/>
    <col min="18" max="19" width="1.875" customWidth="1"/>
    <col min="20" max="23" width="4" customWidth="1"/>
    <col min="24" max="26" width="3.75" customWidth="1"/>
    <col min="27" max="32" width="6.25" customWidth="1"/>
    <col min="33" max="33" width="4.375" customWidth="1"/>
    <col min="34" max="34" width="9" hidden="1" customWidth="1"/>
    <col min="35" max="35" width="3.75" style="49" customWidth="1"/>
    <col min="36" max="36" width="11.875" style="49" customWidth="1"/>
    <col min="37" max="37" width="3.75" style="49" customWidth="1"/>
    <col min="38" max="38" width="41.875" style="49" customWidth="1"/>
  </cols>
  <sheetData>
    <row r="1" spans="2:38" s="1" customFormat="1" ht="12.75" customHeight="1" x14ac:dyDescent="0.4">
      <c r="B1" s="778" t="s">
        <v>121</v>
      </c>
      <c r="C1" s="778"/>
      <c r="D1" s="778"/>
      <c r="E1" s="778"/>
      <c r="F1" s="778"/>
      <c r="G1" s="778"/>
      <c r="H1" s="778"/>
      <c r="I1" s="776"/>
      <c r="J1" s="776"/>
      <c r="K1" s="776"/>
      <c r="L1" s="776"/>
      <c r="M1" s="776"/>
      <c r="N1" s="776"/>
      <c r="O1" s="776"/>
      <c r="P1" s="776"/>
      <c r="Q1" s="776"/>
      <c r="R1" s="776"/>
      <c r="S1" s="776"/>
      <c r="T1" s="776"/>
      <c r="U1" s="776"/>
      <c r="V1" s="776"/>
      <c r="W1" s="776"/>
      <c r="X1" s="776"/>
      <c r="Y1" s="776"/>
      <c r="Z1" s="776"/>
      <c r="AA1" s="776"/>
      <c r="AB1" s="776"/>
      <c r="AC1" s="777"/>
      <c r="AD1" s="987" t="s">
        <v>834</v>
      </c>
      <c r="AE1" s="987"/>
      <c r="AF1" s="773"/>
      <c r="AG1" s="152"/>
      <c r="AH1" s="152"/>
      <c r="AI1" s="153"/>
      <c r="AJ1" s="3"/>
      <c r="AK1" s="3"/>
      <c r="AL1" s="3"/>
    </row>
    <row r="2" spans="2:38" s="46" customFormat="1" ht="28.5" customHeight="1" x14ac:dyDescent="0.4">
      <c r="B2" s="988" t="s">
        <v>844</v>
      </c>
      <c r="C2" s="989"/>
      <c r="D2" s="989"/>
      <c r="E2" s="989"/>
      <c r="F2" s="989"/>
      <c r="G2" s="989"/>
      <c r="H2" s="989"/>
      <c r="I2" s="989"/>
      <c r="J2" s="989"/>
      <c r="K2" s="989"/>
      <c r="L2" s="989"/>
      <c r="M2" s="989"/>
      <c r="N2" s="989"/>
      <c r="O2" s="989"/>
      <c r="P2" s="989"/>
      <c r="Q2" s="989"/>
      <c r="R2" s="989"/>
      <c r="S2" s="989"/>
      <c r="T2" s="989"/>
      <c r="U2" s="989"/>
      <c r="V2" s="989"/>
      <c r="W2" s="989"/>
      <c r="X2" s="989"/>
      <c r="Y2" s="989"/>
      <c r="Z2" s="989"/>
      <c r="AA2" s="989"/>
      <c r="AB2" s="989"/>
      <c r="AC2" s="989"/>
      <c r="AD2" s="989"/>
      <c r="AE2" s="989"/>
      <c r="AF2" s="989"/>
      <c r="AH2" s="318" t="b">
        <v>0</v>
      </c>
      <c r="AI2" s="47"/>
      <c r="AJ2" s="47"/>
      <c r="AK2" s="47"/>
      <c r="AL2" s="47"/>
    </row>
    <row r="3" spans="2:38" s="1" customFormat="1" ht="7.5" customHeight="1" x14ac:dyDescent="0.4">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I3" s="3"/>
      <c r="AJ3" s="3"/>
      <c r="AK3" s="3"/>
      <c r="AL3" s="3"/>
    </row>
    <row r="4" spans="2:38" s="1" customFormat="1" ht="7.5" customHeight="1" x14ac:dyDescent="0.4">
      <c r="B4" s="990"/>
      <c r="C4" s="990"/>
      <c r="D4" s="990"/>
      <c r="E4" s="990"/>
      <c r="F4" s="990"/>
      <c r="G4" s="990"/>
      <c r="H4" s="990"/>
      <c r="I4" s="990"/>
      <c r="J4" s="990"/>
      <c r="K4" s="990"/>
      <c r="L4" s="990"/>
      <c r="M4" s="990"/>
      <c r="N4" s="990"/>
      <c r="O4" s="990"/>
      <c r="P4" s="990"/>
      <c r="Q4" s="990"/>
      <c r="R4" s="990"/>
      <c r="S4" s="990"/>
      <c r="T4" s="990"/>
      <c r="U4" s="990"/>
      <c r="V4" s="990"/>
      <c r="W4" s="990"/>
      <c r="X4" s="990"/>
      <c r="Y4" s="990"/>
      <c r="Z4" s="990"/>
      <c r="AA4" s="990"/>
      <c r="AB4" s="990"/>
      <c r="AC4" s="990"/>
      <c r="AD4" s="990"/>
      <c r="AE4" s="990"/>
      <c r="AF4" s="990"/>
      <c r="AI4" s="3"/>
      <c r="AJ4" s="3"/>
      <c r="AK4" s="3"/>
      <c r="AL4" s="3"/>
    </row>
    <row r="5" spans="2:38" s="54" customFormat="1" ht="15" customHeight="1" x14ac:dyDescent="0.4">
      <c r="B5" s="991" t="s">
        <v>645</v>
      </c>
      <c r="C5" s="991"/>
      <c r="D5" s="991"/>
      <c r="E5" s="991"/>
      <c r="F5" s="991"/>
      <c r="G5" s="991"/>
      <c r="H5" s="991"/>
      <c r="I5" s="991"/>
      <c r="J5" s="991"/>
      <c r="K5" s="991"/>
      <c r="L5" s="991"/>
      <c r="M5" s="991"/>
      <c r="N5" s="991"/>
      <c r="O5" s="991"/>
      <c r="P5" s="991"/>
      <c r="Q5" s="991"/>
      <c r="R5" s="991"/>
      <c r="S5" s="991"/>
      <c r="T5" s="991"/>
      <c r="U5" s="991"/>
      <c r="V5" s="991"/>
      <c r="W5" s="991"/>
      <c r="X5" s="991"/>
      <c r="Y5" s="991"/>
      <c r="Z5" s="991"/>
      <c r="AA5" s="991"/>
      <c r="AB5" s="62"/>
      <c r="AC5" s="992" t="s">
        <v>646</v>
      </c>
      <c r="AD5" s="992"/>
      <c r="AE5" s="992"/>
      <c r="AF5" s="992"/>
      <c r="AH5" s="54" t="b">
        <v>0</v>
      </c>
      <c r="AI5" s="96"/>
      <c r="AJ5" s="230" t="s">
        <v>680</v>
      </c>
      <c r="AK5" s="97">
        <f>COUNTIF($P$10:$P$49,"○")+COUNTIF($P$51:$P$93,"○")</f>
        <v>0</v>
      </c>
      <c r="AL5" s="98" t="s">
        <v>682</v>
      </c>
    </row>
    <row r="6" spans="2:38" s="54" customFormat="1" ht="15" customHeight="1" x14ac:dyDescent="0.4">
      <c r="B6" s="991"/>
      <c r="C6" s="991"/>
      <c r="D6" s="991"/>
      <c r="E6" s="991"/>
      <c r="F6" s="991"/>
      <c r="G6" s="991"/>
      <c r="H6" s="991"/>
      <c r="I6" s="991"/>
      <c r="J6" s="991"/>
      <c r="K6" s="991"/>
      <c r="L6" s="991"/>
      <c r="M6" s="991"/>
      <c r="N6" s="991"/>
      <c r="O6" s="991"/>
      <c r="P6" s="991"/>
      <c r="Q6" s="991"/>
      <c r="R6" s="991"/>
      <c r="S6" s="991"/>
      <c r="T6" s="991"/>
      <c r="U6" s="991"/>
      <c r="V6" s="991"/>
      <c r="W6" s="991"/>
      <c r="X6" s="991"/>
      <c r="Y6" s="991"/>
      <c r="Z6" s="991"/>
      <c r="AA6" s="991"/>
      <c r="AB6" s="62"/>
      <c r="AC6" s="992" t="s">
        <v>647</v>
      </c>
      <c r="AD6" s="992"/>
      <c r="AE6" s="992"/>
      <c r="AF6" s="992"/>
      <c r="AH6" s="54" t="b">
        <v>0</v>
      </c>
      <c r="AI6" s="96"/>
      <c r="AJ6" s="230" t="s">
        <v>681</v>
      </c>
      <c r="AK6" s="97">
        <f>COUNTIF($P$95:$P$133,"○")+COUNTIF($P$135:$P$181,"○")</f>
        <v>0</v>
      </c>
      <c r="AL6" s="98" t="s">
        <v>682</v>
      </c>
    </row>
    <row r="7" spans="2:38" s="1" customFormat="1" ht="7.5" customHeight="1" x14ac:dyDescent="0.4">
      <c r="B7" s="993"/>
      <c r="C7" s="993"/>
      <c r="D7" s="993"/>
      <c r="E7" s="993"/>
      <c r="F7" s="993"/>
      <c r="G7" s="993"/>
      <c r="H7" s="993"/>
      <c r="I7" s="993"/>
      <c r="J7" s="993"/>
      <c r="K7" s="993"/>
      <c r="L7" s="993"/>
      <c r="M7" s="993"/>
      <c r="N7" s="993"/>
      <c r="O7" s="993"/>
      <c r="P7" s="993"/>
      <c r="Q7" s="993"/>
      <c r="R7" s="993"/>
      <c r="S7" s="993"/>
      <c r="T7" s="993"/>
      <c r="U7" s="993"/>
      <c r="V7" s="993"/>
      <c r="W7" s="993"/>
      <c r="X7" s="993"/>
      <c r="Y7" s="993"/>
      <c r="Z7" s="993"/>
      <c r="AA7" s="993"/>
      <c r="AB7" s="993"/>
      <c r="AC7" s="993"/>
      <c r="AD7" s="993"/>
      <c r="AE7" s="993"/>
      <c r="AF7" s="993"/>
      <c r="AI7" s="3"/>
      <c r="AJ7" s="3"/>
      <c r="AK7" s="3"/>
      <c r="AL7" s="3"/>
    </row>
    <row r="8" spans="2:38" s="60" customFormat="1" ht="30" customHeight="1" x14ac:dyDescent="0.4">
      <c r="B8" s="994" t="s">
        <v>131</v>
      </c>
      <c r="C8" s="995"/>
      <c r="D8" s="995"/>
      <c r="E8" s="995"/>
      <c r="F8" s="995"/>
      <c r="G8" s="996"/>
      <c r="H8" s="997" t="s">
        <v>134</v>
      </c>
      <c r="I8" s="995"/>
      <c r="J8" s="995"/>
      <c r="K8" s="995"/>
      <c r="L8" s="995"/>
      <c r="M8" s="995"/>
      <c r="N8" s="996"/>
      <c r="O8" s="63" t="s">
        <v>133</v>
      </c>
      <c r="P8" s="64" t="s">
        <v>132</v>
      </c>
      <c r="Q8" s="998" t="s">
        <v>623</v>
      </c>
      <c r="R8" s="998"/>
      <c r="S8" s="998"/>
      <c r="T8" s="998"/>
      <c r="U8" s="998"/>
      <c r="V8" s="998"/>
      <c r="W8" s="998"/>
      <c r="X8" s="998"/>
      <c r="Y8" s="999"/>
      <c r="Z8" s="1000" t="s">
        <v>622</v>
      </c>
      <c r="AA8" s="1000"/>
      <c r="AB8" s="1000"/>
      <c r="AC8" s="1000"/>
      <c r="AD8" s="1000"/>
      <c r="AE8" s="1000"/>
      <c r="AF8" s="1001"/>
      <c r="AI8" s="59"/>
      <c r="AJ8" s="59"/>
      <c r="AK8" s="59"/>
      <c r="AL8" s="59"/>
    </row>
    <row r="9" spans="2:38" s="60" customFormat="1" ht="22.5" customHeight="1" thickBot="1" x14ac:dyDescent="0.45">
      <c r="B9" s="957" t="s">
        <v>641</v>
      </c>
      <c r="C9" s="958"/>
      <c r="D9" s="958"/>
      <c r="E9" s="958"/>
      <c r="F9" s="958"/>
      <c r="G9" s="958"/>
      <c r="H9" s="958"/>
      <c r="I9" s="958"/>
      <c r="J9" s="958"/>
      <c r="K9" s="958"/>
      <c r="L9" s="958"/>
      <c r="M9" s="958"/>
      <c r="N9" s="958"/>
      <c r="O9" s="958"/>
      <c r="P9" s="1002"/>
      <c r="Q9" s="1002"/>
      <c r="R9" s="1002"/>
      <c r="S9" s="1002"/>
      <c r="T9" s="1002"/>
      <c r="U9" s="1002"/>
      <c r="V9" s="1002"/>
      <c r="W9" s="1002"/>
      <c r="X9" s="1002"/>
      <c r="Y9" s="1002"/>
      <c r="Z9" s="958"/>
      <c r="AA9" s="958"/>
      <c r="AB9" s="958"/>
      <c r="AC9" s="958"/>
      <c r="AD9" s="958"/>
      <c r="AE9" s="958"/>
      <c r="AF9" s="960"/>
      <c r="AI9" s="812" t="s">
        <v>700</v>
      </c>
      <c r="AJ9" s="813"/>
      <c r="AK9" s="813"/>
      <c r="AL9" s="343" t="s">
        <v>860</v>
      </c>
    </row>
    <row r="10" spans="2:38" s="60" customFormat="1" ht="22.5" customHeight="1" x14ac:dyDescent="0.4">
      <c r="B10" s="902" t="s">
        <v>135</v>
      </c>
      <c r="C10" s="903"/>
      <c r="D10" s="903"/>
      <c r="E10" s="903"/>
      <c r="F10" s="903"/>
      <c r="G10" s="904"/>
      <c r="H10" s="905" t="s">
        <v>137</v>
      </c>
      <c r="I10" s="906"/>
      <c r="J10" s="906"/>
      <c r="K10" s="906"/>
      <c r="L10" s="906"/>
      <c r="M10" s="906"/>
      <c r="N10" s="907"/>
      <c r="O10" s="65" t="s">
        <v>136</v>
      </c>
      <c r="P10" s="112"/>
      <c r="Q10" s="961"/>
      <c r="R10" s="962"/>
      <c r="S10" s="962"/>
      <c r="T10" s="962"/>
      <c r="U10" s="962"/>
      <c r="V10" s="962"/>
      <c r="W10" s="962"/>
      <c r="X10" s="962"/>
      <c r="Y10" s="963"/>
      <c r="Z10" s="154"/>
      <c r="AA10" s="911"/>
      <c r="AB10" s="911"/>
      <c r="AC10" s="911"/>
      <c r="AD10" s="911"/>
      <c r="AE10" s="911"/>
      <c r="AF10" s="912"/>
      <c r="AH10" s="95"/>
      <c r="AI10" s="1003" t="s">
        <v>138</v>
      </c>
      <c r="AJ10" s="1004"/>
      <c r="AK10" s="1004"/>
      <c r="AL10" s="1005"/>
    </row>
    <row r="11" spans="2:38" s="60" customFormat="1" ht="22.5" customHeight="1" x14ac:dyDescent="0.4">
      <c r="B11" s="902"/>
      <c r="C11" s="903"/>
      <c r="D11" s="903"/>
      <c r="E11" s="903"/>
      <c r="F11" s="903"/>
      <c r="G11" s="904"/>
      <c r="H11" s="913" t="s">
        <v>140</v>
      </c>
      <c r="I11" s="914"/>
      <c r="J11" s="914"/>
      <c r="K11" s="914"/>
      <c r="L11" s="914"/>
      <c r="M11" s="914"/>
      <c r="N11" s="915"/>
      <c r="O11" s="66" t="s">
        <v>139</v>
      </c>
      <c r="P11" s="113"/>
      <c r="Q11" s="916"/>
      <c r="R11" s="917"/>
      <c r="S11" s="917"/>
      <c r="T11" s="917"/>
      <c r="U11" s="917"/>
      <c r="V11" s="917"/>
      <c r="W11" s="917"/>
      <c r="X11" s="917"/>
      <c r="Y11" s="918"/>
      <c r="Z11" s="132"/>
      <c r="AA11" s="919"/>
      <c r="AB11" s="919"/>
      <c r="AC11" s="919"/>
      <c r="AD11" s="919"/>
      <c r="AE11" s="919"/>
      <c r="AF11" s="920"/>
      <c r="AH11" s="95" t="s">
        <v>851</v>
      </c>
      <c r="AI11" s="1006" t="s">
        <v>141</v>
      </c>
      <c r="AJ11" s="1007"/>
      <c r="AK11" s="1007"/>
      <c r="AL11" s="1008"/>
    </row>
    <row r="12" spans="2:38" s="60" customFormat="1" ht="22.5" customHeight="1" x14ac:dyDescent="0.4">
      <c r="B12" s="902"/>
      <c r="C12" s="903"/>
      <c r="D12" s="903"/>
      <c r="E12" s="903"/>
      <c r="F12" s="903"/>
      <c r="G12" s="904"/>
      <c r="H12" s="913" t="s">
        <v>143</v>
      </c>
      <c r="I12" s="914"/>
      <c r="J12" s="914"/>
      <c r="K12" s="914"/>
      <c r="L12" s="914"/>
      <c r="M12" s="914"/>
      <c r="N12" s="915"/>
      <c r="O12" s="66" t="s">
        <v>142</v>
      </c>
      <c r="P12" s="113"/>
      <c r="Q12" s="916"/>
      <c r="R12" s="917"/>
      <c r="S12" s="917"/>
      <c r="T12" s="917"/>
      <c r="U12" s="917"/>
      <c r="V12" s="917"/>
      <c r="W12" s="917"/>
      <c r="X12" s="917"/>
      <c r="Y12" s="918"/>
      <c r="Z12" s="132"/>
      <c r="AA12" s="919"/>
      <c r="AB12" s="919"/>
      <c r="AC12" s="919"/>
      <c r="AD12" s="919"/>
      <c r="AE12" s="919"/>
      <c r="AF12" s="920"/>
      <c r="AI12" s="1006" t="s">
        <v>861</v>
      </c>
      <c r="AJ12" s="1007"/>
      <c r="AK12" s="1007"/>
      <c r="AL12" s="1008"/>
    </row>
    <row r="13" spans="2:38" s="60" customFormat="1" ht="22.5" customHeight="1" x14ac:dyDescent="0.4">
      <c r="B13" s="902"/>
      <c r="C13" s="903"/>
      <c r="D13" s="903"/>
      <c r="E13" s="903"/>
      <c r="F13" s="903"/>
      <c r="G13" s="904"/>
      <c r="H13" s="913" t="s">
        <v>145</v>
      </c>
      <c r="I13" s="914"/>
      <c r="J13" s="914"/>
      <c r="K13" s="914"/>
      <c r="L13" s="914"/>
      <c r="M13" s="914"/>
      <c r="N13" s="915"/>
      <c r="O13" s="66" t="s">
        <v>144</v>
      </c>
      <c r="P13" s="113"/>
      <c r="Q13" s="916"/>
      <c r="R13" s="917"/>
      <c r="S13" s="917"/>
      <c r="T13" s="917"/>
      <c r="U13" s="917"/>
      <c r="V13" s="917"/>
      <c r="W13" s="917"/>
      <c r="X13" s="917"/>
      <c r="Y13" s="918"/>
      <c r="Z13" s="132"/>
      <c r="AA13" s="919"/>
      <c r="AB13" s="919"/>
      <c r="AC13" s="919"/>
      <c r="AD13" s="919"/>
      <c r="AE13" s="919"/>
      <c r="AF13" s="920"/>
      <c r="AI13" s="1006" t="s">
        <v>146</v>
      </c>
      <c r="AJ13" s="1007"/>
      <c r="AK13" s="1007"/>
      <c r="AL13" s="1008"/>
    </row>
    <row r="14" spans="2:38" s="60" customFormat="1" ht="22.5" customHeight="1" x14ac:dyDescent="0.4">
      <c r="B14" s="902"/>
      <c r="C14" s="903"/>
      <c r="D14" s="903"/>
      <c r="E14" s="903"/>
      <c r="F14" s="903"/>
      <c r="G14" s="904"/>
      <c r="H14" s="929" t="s">
        <v>148</v>
      </c>
      <c r="I14" s="930"/>
      <c r="J14" s="930"/>
      <c r="K14" s="930"/>
      <c r="L14" s="930"/>
      <c r="M14" s="930"/>
      <c r="N14" s="931"/>
      <c r="O14" s="67" t="s">
        <v>147</v>
      </c>
      <c r="P14" s="114"/>
      <c r="Q14" s="932"/>
      <c r="R14" s="933"/>
      <c r="S14" s="933"/>
      <c r="T14" s="933"/>
      <c r="U14" s="933"/>
      <c r="V14" s="933"/>
      <c r="W14" s="933"/>
      <c r="X14" s="933"/>
      <c r="Y14" s="934"/>
      <c r="Z14" s="155"/>
      <c r="AA14" s="927"/>
      <c r="AB14" s="927"/>
      <c r="AC14" s="927"/>
      <c r="AD14" s="927"/>
      <c r="AE14" s="927"/>
      <c r="AF14" s="928"/>
      <c r="AI14" s="1006"/>
      <c r="AJ14" s="1007"/>
      <c r="AK14" s="1007"/>
      <c r="AL14" s="1008"/>
    </row>
    <row r="15" spans="2:38" s="60" customFormat="1" ht="22.5" customHeight="1" x14ac:dyDescent="0.4">
      <c r="B15" s="814" t="s">
        <v>624</v>
      </c>
      <c r="C15" s="815"/>
      <c r="D15" s="815"/>
      <c r="E15" s="815"/>
      <c r="F15" s="815"/>
      <c r="G15" s="816"/>
      <c r="H15" s="935" t="s">
        <v>150</v>
      </c>
      <c r="I15" s="936"/>
      <c r="J15" s="936"/>
      <c r="K15" s="936"/>
      <c r="L15" s="936"/>
      <c r="M15" s="936"/>
      <c r="N15" s="937"/>
      <c r="O15" s="68" t="s">
        <v>149</v>
      </c>
      <c r="P15" s="117"/>
      <c r="Q15" s="938"/>
      <c r="R15" s="939"/>
      <c r="S15" s="939"/>
      <c r="T15" s="939"/>
      <c r="U15" s="939"/>
      <c r="V15" s="939"/>
      <c r="W15" s="939"/>
      <c r="X15" s="939"/>
      <c r="Y15" s="940"/>
      <c r="Z15" s="156"/>
      <c r="AA15" s="941"/>
      <c r="AB15" s="941"/>
      <c r="AC15" s="941"/>
      <c r="AD15" s="941"/>
      <c r="AE15" s="941"/>
      <c r="AF15" s="942"/>
      <c r="AI15" s="1006" t="s">
        <v>151</v>
      </c>
      <c r="AJ15" s="1007"/>
      <c r="AK15" s="1007"/>
      <c r="AL15" s="1008"/>
    </row>
    <row r="16" spans="2:38" s="60" customFormat="1" ht="22.5" customHeight="1" x14ac:dyDescent="0.4">
      <c r="B16" s="902"/>
      <c r="C16" s="903"/>
      <c r="D16" s="903"/>
      <c r="E16" s="903"/>
      <c r="F16" s="903"/>
      <c r="G16" s="904"/>
      <c r="H16" s="913" t="s">
        <v>153</v>
      </c>
      <c r="I16" s="914"/>
      <c r="J16" s="914"/>
      <c r="K16" s="914"/>
      <c r="L16" s="914"/>
      <c r="M16" s="914"/>
      <c r="N16" s="915"/>
      <c r="O16" s="69" t="s">
        <v>152</v>
      </c>
      <c r="P16" s="113"/>
      <c r="Q16" s="916"/>
      <c r="R16" s="917"/>
      <c r="S16" s="917"/>
      <c r="T16" s="917"/>
      <c r="U16" s="917"/>
      <c r="V16" s="917"/>
      <c r="W16" s="917"/>
      <c r="X16" s="917"/>
      <c r="Y16" s="918"/>
      <c r="Z16" s="132"/>
      <c r="AA16" s="919"/>
      <c r="AB16" s="919"/>
      <c r="AC16" s="919"/>
      <c r="AD16" s="919"/>
      <c r="AE16" s="919"/>
      <c r="AF16" s="920"/>
      <c r="AI16" s="1006" t="s">
        <v>862</v>
      </c>
      <c r="AJ16" s="1007"/>
      <c r="AK16" s="1007"/>
      <c r="AL16" s="1008"/>
    </row>
    <row r="17" spans="2:38" s="60" customFormat="1" ht="22.5" customHeight="1" x14ac:dyDescent="0.4">
      <c r="B17" s="902"/>
      <c r="C17" s="903"/>
      <c r="D17" s="903"/>
      <c r="E17" s="903"/>
      <c r="F17" s="903"/>
      <c r="G17" s="904"/>
      <c r="H17" s="913" t="s">
        <v>155</v>
      </c>
      <c r="I17" s="914"/>
      <c r="J17" s="914"/>
      <c r="K17" s="914"/>
      <c r="L17" s="914"/>
      <c r="M17" s="914"/>
      <c r="N17" s="915"/>
      <c r="O17" s="69" t="s">
        <v>154</v>
      </c>
      <c r="P17" s="113"/>
      <c r="Q17" s="916"/>
      <c r="R17" s="917"/>
      <c r="S17" s="917"/>
      <c r="T17" s="917"/>
      <c r="U17" s="917"/>
      <c r="V17" s="917"/>
      <c r="W17" s="917"/>
      <c r="X17" s="917"/>
      <c r="Y17" s="918"/>
      <c r="Z17" s="132"/>
      <c r="AA17" s="919"/>
      <c r="AB17" s="919"/>
      <c r="AC17" s="919"/>
      <c r="AD17" s="919"/>
      <c r="AE17" s="919"/>
      <c r="AF17" s="920"/>
      <c r="AI17" s="1006" t="s">
        <v>156</v>
      </c>
      <c r="AJ17" s="1007"/>
      <c r="AK17" s="1007"/>
      <c r="AL17" s="1008"/>
    </row>
    <row r="18" spans="2:38" s="60" customFormat="1" ht="22.5" customHeight="1" x14ac:dyDescent="0.4">
      <c r="B18" s="902"/>
      <c r="C18" s="903"/>
      <c r="D18" s="903"/>
      <c r="E18" s="903"/>
      <c r="F18" s="903"/>
      <c r="G18" s="904"/>
      <c r="H18" s="913" t="s">
        <v>158</v>
      </c>
      <c r="I18" s="914"/>
      <c r="J18" s="914"/>
      <c r="K18" s="914"/>
      <c r="L18" s="914"/>
      <c r="M18" s="914"/>
      <c r="N18" s="915"/>
      <c r="O18" s="69" t="s">
        <v>157</v>
      </c>
      <c r="P18" s="113"/>
      <c r="Q18" s="916"/>
      <c r="R18" s="917"/>
      <c r="S18" s="917"/>
      <c r="T18" s="917"/>
      <c r="U18" s="917"/>
      <c r="V18" s="917"/>
      <c r="W18" s="917"/>
      <c r="X18" s="917"/>
      <c r="Y18" s="918"/>
      <c r="Z18" s="132"/>
      <c r="AA18" s="919"/>
      <c r="AB18" s="919"/>
      <c r="AC18" s="919"/>
      <c r="AD18" s="919"/>
      <c r="AE18" s="919"/>
      <c r="AF18" s="920"/>
      <c r="AI18" s="1006" t="s">
        <v>159</v>
      </c>
      <c r="AJ18" s="1007"/>
      <c r="AK18" s="1007"/>
      <c r="AL18" s="1008"/>
    </row>
    <row r="19" spans="2:38" s="60" customFormat="1" ht="22.5" customHeight="1" x14ac:dyDescent="0.4">
      <c r="B19" s="902"/>
      <c r="C19" s="903"/>
      <c r="D19" s="903"/>
      <c r="E19" s="903"/>
      <c r="F19" s="903"/>
      <c r="G19" s="904"/>
      <c r="H19" s="913" t="s">
        <v>161</v>
      </c>
      <c r="I19" s="914"/>
      <c r="J19" s="914"/>
      <c r="K19" s="914"/>
      <c r="L19" s="914"/>
      <c r="M19" s="914"/>
      <c r="N19" s="915"/>
      <c r="O19" s="66" t="s">
        <v>160</v>
      </c>
      <c r="P19" s="113"/>
      <c r="Q19" s="916"/>
      <c r="R19" s="917"/>
      <c r="S19" s="917"/>
      <c r="T19" s="917"/>
      <c r="U19" s="917"/>
      <c r="V19" s="917"/>
      <c r="W19" s="917"/>
      <c r="X19" s="917"/>
      <c r="Y19" s="918"/>
      <c r="Z19" s="132"/>
      <c r="AA19" s="919"/>
      <c r="AB19" s="919"/>
      <c r="AC19" s="919"/>
      <c r="AD19" s="919"/>
      <c r="AE19" s="919"/>
      <c r="AF19" s="920"/>
      <c r="AI19" s="1006" t="s">
        <v>162</v>
      </c>
      <c r="AJ19" s="1007"/>
      <c r="AK19" s="1007"/>
      <c r="AL19" s="1008"/>
    </row>
    <row r="20" spans="2:38" s="60" customFormat="1" ht="22.5" customHeight="1" x14ac:dyDescent="0.4">
      <c r="B20" s="817"/>
      <c r="C20" s="818"/>
      <c r="D20" s="818"/>
      <c r="E20" s="818"/>
      <c r="F20" s="818"/>
      <c r="G20" s="819"/>
      <c r="H20" s="921" t="s">
        <v>164</v>
      </c>
      <c r="I20" s="922"/>
      <c r="J20" s="922"/>
      <c r="K20" s="922"/>
      <c r="L20" s="922"/>
      <c r="M20" s="922"/>
      <c r="N20" s="923"/>
      <c r="O20" s="70" t="s">
        <v>163</v>
      </c>
      <c r="P20" s="118"/>
      <c r="Q20" s="924"/>
      <c r="R20" s="925"/>
      <c r="S20" s="925"/>
      <c r="T20" s="925"/>
      <c r="U20" s="925"/>
      <c r="V20" s="925"/>
      <c r="W20" s="925"/>
      <c r="X20" s="925"/>
      <c r="Y20" s="926"/>
      <c r="Z20" s="157"/>
      <c r="AA20" s="943"/>
      <c r="AB20" s="943"/>
      <c r="AC20" s="943"/>
      <c r="AD20" s="943"/>
      <c r="AE20" s="943"/>
      <c r="AF20" s="944"/>
      <c r="AI20" s="1006"/>
      <c r="AJ20" s="1007"/>
      <c r="AK20" s="1007"/>
      <c r="AL20" s="1008"/>
    </row>
    <row r="21" spans="2:38" s="60" customFormat="1" ht="22.5" customHeight="1" x14ac:dyDescent="0.4">
      <c r="B21" s="902" t="s">
        <v>625</v>
      </c>
      <c r="C21" s="903"/>
      <c r="D21" s="903"/>
      <c r="E21" s="903"/>
      <c r="F21" s="903"/>
      <c r="G21" s="904"/>
      <c r="H21" s="905" t="s">
        <v>166</v>
      </c>
      <c r="I21" s="906"/>
      <c r="J21" s="906"/>
      <c r="K21" s="906"/>
      <c r="L21" s="906"/>
      <c r="M21" s="906"/>
      <c r="N21" s="907"/>
      <c r="O21" s="65" t="s">
        <v>165</v>
      </c>
      <c r="P21" s="116"/>
      <c r="Q21" s="908"/>
      <c r="R21" s="909"/>
      <c r="S21" s="909"/>
      <c r="T21" s="909"/>
      <c r="U21" s="909"/>
      <c r="V21" s="909"/>
      <c r="W21" s="909"/>
      <c r="X21" s="909"/>
      <c r="Y21" s="910"/>
      <c r="Z21" s="158"/>
      <c r="AA21" s="911" t="s">
        <v>593</v>
      </c>
      <c r="AB21" s="911"/>
      <c r="AC21" s="911"/>
      <c r="AD21" s="911"/>
      <c r="AE21" s="911"/>
      <c r="AF21" s="912"/>
      <c r="AI21" s="1006" t="s">
        <v>167</v>
      </c>
      <c r="AJ21" s="1007"/>
      <c r="AK21" s="1007"/>
      <c r="AL21" s="1008"/>
    </row>
    <row r="22" spans="2:38" s="60" customFormat="1" ht="22.5" customHeight="1" x14ac:dyDescent="0.4">
      <c r="B22" s="902"/>
      <c r="C22" s="903"/>
      <c r="D22" s="903"/>
      <c r="E22" s="903"/>
      <c r="F22" s="903"/>
      <c r="G22" s="904"/>
      <c r="H22" s="913" t="s">
        <v>169</v>
      </c>
      <c r="I22" s="914"/>
      <c r="J22" s="914"/>
      <c r="K22" s="914"/>
      <c r="L22" s="914"/>
      <c r="M22" s="914"/>
      <c r="N22" s="915"/>
      <c r="O22" s="66" t="s">
        <v>168</v>
      </c>
      <c r="P22" s="113"/>
      <c r="Q22" s="916"/>
      <c r="R22" s="917"/>
      <c r="S22" s="917"/>
      <c r="T22" s="917"/>
      <c r="U22" s="917"/>
      <c r="V22" s="917"/>
      <c r="W22" s="917"/>
      <c r="X22" s="917"/>
      <c r="Y22" s="918"/>
      <c r="Z22" s="132"/>
      <c r="AA22" s="919" t="s">
        <v>600</v>
      </c>
      <c r="AB22" s="919"/>
      <c r="AC22" s="919"/>
      <c r="AD22" s="919"/>
      <c r="AE22" s="919"/>
      <c r="AF22" s="920"/>
      <c r="AI22" s="1006" t="s">
        <v>170</v>
      </c>
      <c r="AJ22" s="1007"/>
      <c r="AK22" s="1007"/>
      <c r="AL22" s="1008"/>
    </row>
    <row r="23" spans="2:38" s="60" customFormat="1" ht="22.5" customHeight="1" x14ac:dyDescent="0.4">
      <c r="B23" s="902"/>
      <c r="C23" s="903"/>
      <c r="D23" s="903"/>
      <c r="E23" s="903"/>
      <c r="F23" s="903"/>
      <c r="G23" s="904"/>
      <c r="H23" s="913" t="s">
        <v>172</v>
      </c>
      <c r="I23" s="914"/>
      <c r="J23" s="914"/>
      <c r="K23" s="914"/>
      <c r="L23" s="914"/>
      <c r="M23" s="914"/>
      <c r="N23" s="915"/>
      <c r="O23" s="66" t="s">
        <v>171</v>
      </c>
      <c r="P23" s="113"/>
      <c r="Q23" s="916"/>
      <c r="R23" s="917"/>
      <c r="S23" s="917"/>
      <c r="T23" s="917"/>
      <c r="U23" s="917"/>
      <c r="V23" s="917"/>
      <c r="W23" s="917"/>
      <c r="X23" s="917"/>
      <c r="Y23" s="918"/>
      <c r="Z23" s="132"/>
      <c r="AA23" s="919"/>
      <c r="AB23" s="919"/>
      <c r="AC23" s="919"/>
      <c r="AD23" s="919"/>
      <c r="AE23" s="919"/>
      <c r="AF23" s="920"/>
      <c r="AI23" s="1006" t="s">
        <v>173</v>
      </c>
      <c r="AJ23" s="1007"/>
      <c r="AK23" s="1007"/>
      <c r="AL23" s="1008"/>
    </row>
    <row r="24" spans="2:38" s="60" customFormat="1" ht="22.5" customHeight="1" x14ac:dyDescent="0.4">
      <c r="B24" s="902"/>
      <c r="C24" s="903"/>
      <c r="D24" s="903"/>
      <c r="E24" s="903"/>
      <c r="F24" s="903"/>
      <c r="G24" s="904"/>
      <c r="H24" s="913" t="s">
        <v>717</v>
      </c>
      <c r="I24" s="914"/>
      <c r="J24" s="914"/>
      <c r="K24" s="914"/>
      <c r="L24" s="914"/>
      <c r="M24" s="914"/>
      <c r="N24" s="915"/>
      <c r="O24" s="66" t="s">
        <v>174</v>
      </c>
      <c r="P24" s="113"/>
      <c r="Q24" s="916"/>
      <c r="R24" s="917"/>
      <c r="S24" s="917"/>
      <c r="T24" s="917"/>
      <c r="U24" s="917"/>
      <c r="V24" s="917"/>
      <c r="W24" s="917"/>
      <c r="X24" s="917"/>
      <c r="Y24" s="918"/>
      <c r="Z24" s="132"/>
      <c r="AA24" s="919"/>
      <c r="AB24" s="919"/>
      <c r="AC24" s="919"/>
      <c r="AD24" s="919"/>
      <c r="AE24" s="919"/>
      <c r="AF24" s="920"/>
      <c r="AI24" s="1006" t="s">
        <v>175</v>
      </c>
      <c r="AJ24" s="1007"/>
      <c r="AK24" s="1007"/>
      <c r="AL24" s="1008"/>
    </row>
    <row r="25" spans="2:38" s="60" customFormat="1" ht="22.5" customHeight="1" x14ac:dyDescent="0.4">
      <c r="B25" s="902"/>
      <c r="C25" s="903"/>
      <c r="D25" s="903"/>
      <c r="E25" s="903"/>
      <c r="F25" s="903"/>
      <c r="G25" s="904"/>
      <c r="H25" s="913" t="s">
        <v>177</v>
      </c>
      <c r="I25" s="914"/>
      <c r="J25" s="914"/>
      <c r="K25" s="914"/>
      <c r="L25" s="914"/>
      <c r="M25" s="914"/>
      <c r="N25" s="915"/>
      <c r="O25" s="66" t="s">
        <v>176</v>
      </c>
      <c r="P25" s="113"/>
      <c r="Q25" s="916"/>
      <c r="R25" s="917"/>
      <c r="S25" s="917"/>
      <c r="T25" s="917"/>
      <c r="U25" s="917"/>
      <c r="V25" s="917"/>
      <c r="W25" s="917"/>
      <c r="X25" s="917"/>
      <c r="Y25" s="918"/>
      <c r="Z25" s="132"/>
      <c r="AA25" s="919"/>
      <c r="AB25" s="919"/>
      <c r="AC25" s="919"/>
      <c r="AD25" s="919"/>
      <c r="AE25" s="919"/>
      <c r="AF25" s="920"/>
      <c r="AI25" s="1006" t="s">
        <v>178</v>
      </c>
      <c r="AJ25" s="1007"/>
      <c r="AK25" s="1007"/>
      <c r="AL25" s="1008"/>
    </row>
    <row r="26" spans="2:38" s="60" customFormat="1" ht="22.5" customHeight="1" x14ac:dyDescent="0.4">
      <c r="B26" s="902"/>
      <c r="C26" s="903"/>
      <c r="D26" s="903"/>
      <c r="E26" s="903"/>
      <c r="F26" s="903"/>
      <c r="G26" s="904"/>
      <c r="H26" s="913" t="s">
        <v>180</v>
      </c>
      <c r="I26" s="914"/>
      <c r="J26" s="914"/>
      <c r="K26" s="914"/>
      <c r="L26" s="914"/>
      <c r="M26" s="914"/>
      <c r="N26" s="915"/>
      <c r="O26" s="66" t="s">
        <v>179</v>
      </c>
      <c r="P26" s="113"/>
      <c r="Q26" s="916"/>
      <c r="R26" s="917"/>
      <c r="S26" s="917"/>
      <c r="T26" s="917"/>
      <c r="U26" s="917"/>
      <c r="V26" s="917"/>
      <c r="W26" s="917"/>
      <c r="X26" s="917"/>
      <c r="Y26" s="918"/>
      <c r="Z26" s="132"/>
      <c r="AA26" s="919" t="s">
        <v>594</v>
      </c>
      <c r="AB26" s="919"/>
      <c r="AC26" s="919"/>
      <c r="AD26" s="919"/>
      <c r="AE26" s="919"/>
      <c r="AF26" s="920"/>
      <c r="AI26" s="1006" t="s">
        <v>181</v>
      </c>
      <c r="AJ26" s="1007"/>
      <c r="AK26" s="1007"/>
      <c r="AL26" s="1008"/>
    </row>
    <row r="27" spans="2:38" s="60" customFormat="1" ht="22.5" customHeight="1" x14ac:dyDescent="0.4">
      <c r="B27" s="902"/>
      <c r="C27" s="903"/>
      <c r="D27" s="903"/>
      <c r="E27" s="903"/>
      <c r="F27" s="903"/>
      <c r="G27" s="904"/>
      <c r="H27" s="913" t="s">
        <v>716</v>
      </c>
      <c r="I27" s="914"/>
      <c r="J27" s="914"/>
      <c r="K27" s="914"/>
      <c r="L27" s="914"/>
      <c r="M27" s="914"/>
      <c r="N27" s="915"/>
      <c r="O27" s="66" t="s">
        <v>182</v>
      </c>
      <c r="P27" s="113"/>
      <c r="Q27" s="916"/>
      <c r="R27" s="917"/>
      <c r="S27" s="917"/>
      <c r="T27" s="917"/>
      <c r="U27" s="917"/>
      <c r="V27" s="917"/>
      <c r="W27" s="917"/>
      <c r="X27" s="917"/>
      <c r="Y27" s="918"/>
      <c r="Z27" s="132"/>
      <c r="AA27" s="919"/>
      <c r="AB27" s="919"/>
      <c r="AC27" s="919"/>
      <c r="AD27" s="919"/>
      <c r="AE27" s="919"/>
      <c r="AF27" s="920"/>
      <c r="AI27" s="1006" t="s">
        <v>183</v>
      </c>
      <c r="AJ27" s="1007"/>
      <c r="AK27" s="1007"/>
      <c r="AL27" s="1008"/>
    </row>
    <row r="28" spans="2:38" s="60" customFormat="1" ht="22.5" customHeight="1" x14ac:dyDescent="0.4">
      <c r="B28" s="902"/>
      <c r="C28" s="903"/>
      <c r="D28" s="903"/>
      <c r="E28" s="903"/>
      <c r="F28" s="903"/>
      <c r="G28" s="904"/>
      <c r="H28" s="913" t="s">
        <v>185</v>
      </c>
      <c r="I28" s="914"/>
      <c r="J28" s="914"/>
      <c r="K28" s="914"/>
      <c r="L28" s="914"/>
      <c r="M28" s="914"/>
      <c r="N28" s="915"/>
      <c r="O28" s="66" t="s">
        <v>184</v>
      </c>
      <c r="P28" s="113"/>
      <c r="Q28" s="916"/>
      <c r="R28" s="917"/>
      <c r="S28" s="917"/>
      <c r="T28" s="917"/>
      <c r="U28" s="917"/>
      <c r="V28" s="917"/>
      <c r="W28" s="917"/>
      <c r="X28" s="917"/>
      <c r="Y28" s="918"/>
      <c r="Z28" s="132"/>
      <c r="AA28" s="919"/>
      <c r="AB28" s="919"/>
      <c r="AC28" s="919"/>
      <c r="AD28" s="919"/>
      <c r="AE28" s="919"/>
      <c r="AF28" s="920"/>
      <c r="AI28" s="1006" t="s">
        <v>186</v>
      </c>
      <c r="AJ28" s="1007"/>
      <c r="AK28" s="1007"/>
      <c r="AL28" s="1008"/>
    </row>
    <row r="29" spans="2:38" s="60" customFormat="1" ht="22.5" customHeight="1" x14ac:dyDescent="0.4">
      <c r="B29" s="902"/>
      <c r="C29" s="903"/>
      <c r="D29" s="903"/>
      <c r="E29" s="903"/>
      <c r="F29" s="903"/>
      <c r="G29" s="904"/>
      <c r="H29" s="913" t="s">
        <v>188</v>
      </c>
      <c r="I29" s="914"/>
      <c r="J29" s="914"/>
      <c r="K29" s="914"/>
      <c r="L29" s="914"/>
      <c r="M29" s="914"/>
      <c r="N29" s="915"/>
      <c r="O29" s="66" t="s">
        <v>187</v>
      </c>
      <c r="P29" s="113"/>
      <c r="Q29" s="916"/>
      <c r="R29" s="917"/>
      <c r="S29" s="917"/>
      <c r="T29" s="917"/>
      <c r="U29" s="917"/>
      <c r="V29" s="917"/>
      <c r="W29" s="917"/>
      <c r="X29" s="917"/>
      <c r="Y29" s="918"/>
      <c r="Z29" s="132"/>
      <c r="AA29" s="919"/>
      <c r="AB29" s="919"/>
      <c r="AC29" s="919"/>
      <c r="AD29" s="919"/>
      <c r="AE29" s="919"/>
      <c r="AF29" s="920"/>
      <c r="AI29" s="1006" t="s">
        <v>863</v>
      </c>
      <c r="AJ29" s="1007"/>
      <c r="AK29" s="1007"/>
      <c r="AL29" s="1008"/>
    </row>
    <row r="30" spans="2:38" s="60" customFormat="1" ht="22.5" customHeight="1" x14ac:dyDescent="0.4">
      <c r="B30" s="902"/>
      <c r="C30" s="903"/>
      <c r="D30" s="903"/>
      <c r="E30" s="903"/>
      <c r="F30" s="903"/>
      <c r="G30" s="904"/>
      <c r="H30" s="913" t="s">
        <v>190</v>
      </c>
      <c r="I30" s="914"/>
      <c r="J30" s="914"/>
      <c r="K30" s="914"/>
      <c r="L30" s="914"/>
      <c r="M30" s="914"/>
      <c r="N30" s="915"/>
      <c r="O30" s="66" t="s">
        <v>189</v>
      </c>
      <c r="P30" s="113"/>
      <c r="Q30" s="916"/>
      <c r="R30" s="917"/>
      <c r="S30" s="917"/>
      <c r="T30" s="917"/>
      <c r="U30" s="917"/>
      <c r="V30" s="917"/>
      <c r="W30" s="917"/>
      <c r="X30" s="917"/>
      <c r="Y30" s="918"/>
      <c r="Z30" s="132"/>
      <c r="AA30" s="919"/>
      <c r="AB30" s="919"/>
      <c r="AC30" s="919"/>
      <c r="AD30" s="919"/>
      <c r="AE30" s="919"/>
      <c r="AF30" s="920"/>
      <c r="AI30" s="1006" t="s">
        <v>864</v>
      </c>
      <c r="AJ30" s="1007"/>
      <c r="AK30" s="1007"/>
      <c r="AL30" s="1008"/>
    </row>
    <row r="31" spans="2:38" s="60" customFormat="1" ht="22.5" customHeight="1" x14ac:dyDescent="0.4">
      <c r="B31" s="902"/>
      <c r="C31" s="903"/>
      <c r="D31" s="903"/>
      <c r="E31" s="903"/>
      <c r="F31" s="903"/>
      <c r="G31" s="904"/>
      <c r="H31" s="929" t="s">
        <v>192</v>
      </c>
      <c r="I31" s="930"/>
      <c r="J31" s="930"/>
      <c r="K31" s="930"/>
      <c r="L31" s="930"/>
      <c r="M31" s="930"/>
      <c r="N31" s="931"/>
      <c r="O31" s="67" t="s">
        <v>191</v>
      </c>
      <c r="P31" s="114"/>
      <c r="Q31" s="932"/>
      <c r="R31" s="933"/>
      <c r="S31" s="933"/>
      <c r="T31" s="933"/>
      <c r="U31" s="933"/>
      <c r="V31" s="933"/>
      <c r="W31" s="933"/>
      <c r="X31" s="933"/>
      <c r="Y31" s="934"/>
      <c r="Z31" s="155"/>
      <c r="AA31" s="927"/>
      <c r="AB31" s="927"/>
      <c r="AC31" s="927"/>
      <c r="AD31" s="927"/>
      <c r="AE31" s="927"/>
      <c r="AF31" s="928"/>
      <c r="AI31" s="1006"/>
      <c r="AJ31" s="1007"/>
      <c r="AK31" s="1007"/>
      <c r="AL31" s="1008"/>
    </row>
    <row r="32" spans="2:38" s="60" customFormat="1" ht="22.5" customHeight="1" x14ac:dyDescent="0.4">
      <c r="B32" s="814" t="s">
        <v>193</v>
      </c>
      <c r="C32" s="815"/>
      <c r="D32" s="815"/>
      <c r="E32" s="815"/>
      <c r="F32" s="815"/>
      <c r="G32" s="816"/>
      <c r="H32" s="935" t="s">
        <v>195</v>
      </c>
      <c r="I32" s="936"/>
      <c r="J32" s="936"/>
      <c r="K32" s="936"/>
      <c r="L32" s="936"/>
      <c r="M32" s="936"/>
      <c r="N32" s="937"/>
      <c r="O32" s="71" t="s">
        <v>194</v>
      </c>
      <c r="P32" s="117"/>
      <c r="Q32" s="938"/>
      <c r="R32" s="939"/>
      <c r="S32" s="939"/>
      <c r="T32" s="939"/>
      <c r="U32" s="939"/>
      <c r="V32" s="939"/>
      <c r="W32" s="939"/>
      <c r="X32" s="939"/>
      <c r="Y32" s="940"/>
      <c r="Z32" s="156"/>
      <c r="AA32" s="941"/>
      <c r="AB32" s="941"/>
      <c r="AC32" s="941"/>
      <c r="AD32" s="941"/>
      <c r="AE32" s="941"/>
      <c r="AF32" s="942"/>
      <c r="AI32" s="1006" t="s">
        <v>196</v>
      </c>
      <c r="AJ32" s="1007"/>
      <c r="AK32" s="1007"/>
      <c r="AL32" s="1008"/>
    </row>
    <row r="33" spans="2:38" s="60" customFormat="1" ht="22.5" customHeight="1" x14ac:dyDescent="0.4">
      <c r="B33" s="902"/>
      <c r="C33" s="903"/>
      <c r="D33" s="903"/>
      <c r="E33" s="903"/>
      <c r="F33" s="903"/>
      <c r="G33" s="904"/>
      <c r="H33" s="913" t="s">
        <v>198</v>
      </c>
      <c r="I33" s="914"/>
      <c r="J33" s="914"/>
      <c r="K33" s="914"/>
      <c r="L33" s="914"/>
      <c r="M33" s="914"/>
      <c r="N33" s="915"/>
      <c r="O33" s="72" t="s">
        <v>197</v>
      </c>
      <c r="P33" s="113"/>
      <c r="Q33" s="916"/>
      <c r="R33" s="917"/>
      <c r="S33" s="917"/>
      <c r="T33" s="917"/>
      <c r="U33" s="917"/>
      <c r="V33" s="917"/>
      <c r="W33" s="917"/>
      <c r="X33" s="917"/>
      <c r="Y33" s="918"/>
      <c r="Z33" s="132"/>
      <c r="AA33" s="919"/>
      <c r="AB33" s="919"/>
      <c r="AC33" s="919"/>
      <c r="AD33" s="919"/>
      <c r="AE33" s="919"/>
      <c r="AF33" s="920"/>
      <c r="AI33" s="1006" t="s">
        <v>199</v>
      </c>
      <c r="AJ33" s="1007"/>
      <c r="AK33" s="1007"/>
      <c r="AL33" s="1008"/>
    </row>
    <row r="34" spans="2:38" s="60" customFormat="1" ht="22.5" customHeight="1" x14ac:dyDescent="0.4">
      <c r="B34" s="817"/>
      <c r="C34" s="818"/>
      <c r="D34" s="818"/>
      <c r="E34" s="818"/>
      <c r="F34" s="818"/>
      <c r="G34" s="819"/>
      <c r="H34" s="921" t="s">
        <v>201</v>
      </c>
      <c r="I34" s="922"/>
      <c r="J34" s="922"/>
      <c r="K34" s="922"/>
      <c r="L34" s="922"/>
      <c r="M34" s="922"/>
      <c r="N34" s="923"/>
      <c r="O34" s="73" t="s">
        <v>200</v>
      </c>
      <c r="P34" s="118"/>
      <c r="Q34" s="924"/>
      <c r="R34" s="925"/>
      <c r="S34" s="925"/>
      <c r="T34" s="925"/>
      <c r="U34" s="925"/>
      <c r="V34" s="925"/>
      <c r="W34" s="925"/>
      <c r="X34" s="925"/>
      <c r="Y34" s="926"/>
      <c r="Z34" s="157"/>
      <c r="AA34" s="943"/>
      <c r="AB34" s="943"/>
      <c r="AC34" s="943"/>
      <c r="AD34" s="943"/>
      <c r="AE34" s="943"/>
      <c r="AF34" s="944"/>
      <c r="AI34" s="1006" t="s">
        <v>202</v>
      </c>
      <c r="AJ34" s="1007"/>
      <c r="AK34" s="1007"/>
      <c r="AL34" s="1008"/>
    </row>
    <row r="35" spans="2:38" s="60" customFormat="1" ht="22.5" customHeight="1" x14ac:dyDescent="0.4">
      <c r="B35" s="902" t="s">
        <v>626</v>
      </c>
      <c r="C35" s="903"/>
      <c r="D35" s="903"/>
      <c r="E35" s="903"/>
      <c r="F35" s="903"/>
      <c r="G35" s="904"/>
      <c r="H35" s="905" t="s">
        <v>204</v>
      </c>
      <c r="I35" s="906"/>
      <c r="J35" s="906"/>
      <c r="K35" s="906"/>
      <c r="L35" s="906"/>
      <c r="M35" s="906"/>
      <c r="N35" s="907"/>
      <c r="O35" s="74" t="s">
        <v>203</v>
      </c>
      <c r="P35" s="116"/>
      <c r="Q35" s="908"/>
      <c r="R35" s="909"/>
      <c r="S35" s="909"/>
      <c r="T35" s="909"/>
      <c r="U35" s="909"/>
      <c r="V35" s="909"/>
      <c r="W35" s="909"/>
      <c r="X35" s="909"/>
      <c r="Y35" s="910"/>
      <c r="Z35" s="131" t="s">
        <v>206</v>
      </c>
      <c r="AA35" s="870" t="s">
        <v>595</v>
      </c>
      <c r="AB35" s="870"/>
      <c r="AC35" s="870"/>
      <c r="AD35" s="870"/>
      <c r="AE35" s="870"/>
      <c r="AF35" s="871"/>
      <c r="AI35" s="1006" t="s">
        <v>205</v>
      </c>
      <c r="AJ35" s="1007"/>
      <c r="AK35" s="1007"/>
      <c r="AL35" s="1008"/>
    </row>
    <row r="36" spans="2:38" s="60" customFormat="1" ht="22.5" customHeight="1" x14ac:dyDescent="0.4">
      <c r="B36" s="902"/>
      <c r="C36" s="903"/>
      <c r="D36" s="903"/>
      <c r="E36" s="903"/>
      <c r="F36" s="903"/>
      <c r="G36" s="904"/>
      <c r="H36" s="913" t="s">
        <v>208</v>
      </c>
      <c r="I36" s="914"/>
      <c r="J36" s="914"/>
      <c r="K36" s="914"/>
      <c r="L36" s="914"/>
      <c r="M36" s="914"/>
      <c r="N36" s="915"/>
      <c r="O36" s="72" t="s">
        <v>207</v>
      </c>
      <c r="P36" s="113"/>
      <c r="Q36" s="916"/>
      <c r="R36" s="917"/>
      <c r="S36" s="917"/>
      <c r="T36" s="917"/>
      <c r="U36" s="917"/>
      <c r="V36" s="917"/>
      <c r="W36" s="917"/>
      <c r="X36" s="917"/>
      <c r="Y36" s="918"/>
      <c r="Z36" s="124" t="s">
        <v>206</v>
      </c>
      <c r="AA36" s="880"/>
      <c r="AB36" s="880"/>
      <c r="AC36" s="880"/>
      <c r="AD36" s="880"/>
      <c r="AE36" s="880"/>
      <c r="AF36" s="881"/>
      <c r="AI36" s="1006" t="s">
        <v>209</v>
      </c>
      <c r="AJ36" s="1007"/>
      <c r="AK36" s="1007"/>
      <c r="AL36" s="1008"/>
    </row>
    <row r="37" spans="2:38" s="60" customFormat="1" ht="22.5" customHeight="1" x14ac:dyDescent="0.4">
      <c r="B37" s="902"/>
      <c r="C37" s="903"/>
      <c r="D37" s="903"/>
      <c r="E37" s="903"/>
      <c r="F37" s="903"/>
      <c r="G37" s="904"/>
      <c r="H37" s="913" t="s">
        <v>211</v>
      </c>
      <c r="I37" s="914"/>
      <c r="J37" s="914"/>
      <c r="K37" s="914"/>
      <c r="L37" s="914"/>
      <c r="M37" s="914"/>
      <c r="N37" s="915"/>
      <c r="O37" s="72" t="s">
        <v>210</v>
      </c>
      <c r="P37" s="113"/>
      <c r="Q37" s="916"/>
      <c r="R37" s="917"/>
      <c r="S37" s="917"/>
      <c r="T37" s="917"/>
      <c r="U37" s="917"/>
      <c r="V37" s="917"/>
      <c r="W37" s="917"/>
      <c r="X37" s="917"/>
      <c r="Y37" s="918"/>
      <c r="Z37" s="132"/>
      <c r="AA37" s="978"/>
      <c r="AB37" s="979"/>
      <c r="AC37" s="979"/>
      <c r="AD37" s="979"/>
      <c r="AE37" s="979"/>
      <c r="AF37" s="980"/>
      <c r="AI37" s="1006" t="s">
        <v>212</v>
      </c>
      <c r="AJ37" s="1007"/>
      <c r="AK37" s="1007"/>
      <c r="AL37" s="1008"/>
    </row>
    <row r="38" spans="2:38" s="60" customFormat="1" ht="22.5" customHeight="1" x14ac:dyDescent="0.4">
      <c r="B38" s="902"/>
      <c r="C38" s="903"/>
      <c r="D38" s="903"/>
      <c r="E38" s="903"/>
      <c r="F38" s="903"/>
      <c r="G38" s="904"/>
      <c r="H38" s="913" t="s">
        <v>214</v>
      </c>
      <c r="I38" s="914"/>
      <c r="J38" s="914"/>
      <c r="K38" s="914"/>
      <c r="L38" s="914"/>
      <c r="M38" s="914"/>
      <c r="N38" s="915"/>
      <c r="O38" s="72" t="s">
        <v>213</v>
      </c>
      <c r="P38" s="113"/>
      <c r="Q38" s="916"/>
      <c r="R38" s="917"/>
      <c r="S38" s="917"/>
      <c r="T38" s="917"/>
      <c r="U38" s="917"/>
      <c r="V38" s="917"/>
      <c r="W38" s="917"/>
      <c r="X38" s="917"/>
      <c r="Y38" s="918"/>
      <c r="Z38" s="132"/>
      <c r="AA38" s="978"/>
      <c r="AB38" s="979"/>
      <c r="AC38" s="979"/>
      <c r="AD38" s="979"/>
      <c r="AE38" s="979"/>
      <c r="AF38" s="980"/>
      <c r="AI38" s="1006" t="s">
        <v>215</v>
      </c>
      <c r="AJ38" s="1007"/>
      <c r="AK38" s="1007"/>
      <c r="AL38" s="1008"/>
    </row>
    <row r="39" spans="2:38" s="60" customFormat="1" ht="22.5" customHeight="1" x14ac:dyDescent="0.4">
      <c r="B39" s="902"/>
      <c r="C39" s="903"/>
      <c r="D39" s="903"/>
      <c r="E39" s="903"/>
      <c r="F39" s="903"/>
      <c r="G39" s="904"/>
      <c r="H39" s="913" t="s">
        <v>217</v>
      </c>
      <c r="I39" s="914"/>
      <c r="J39" s="914"/>
      <c r="K39" s="914"/>
      <c r="L39" s="914"/>
      <c r="M39" s="914"/>
      <c r="N39" s="915"/>
      <c r="O39" s="72" t="s">
        <v>216</v>
      </c>
      <c r="P39" s="113"/>
      <c r="Q39" s="916"/>
      <c r="R39" s="917"/>
      <c r="S39" s="917"/>
      <c r="T39" s="917"/>
      <c r="U39" s="917"/>
      <c r="V39" s="917"/>
      <c r="W39" s="917"/>
      <c r="X39" s="917"/>
      <c r="Y39" s="918"/>
      <c r="Z39" s="124" t="s">
        <v>206</v>
      </c>
      <c r="AA39" s="880" t="s">
        <v>601</v>
      </c>
      <c r="AB39" s="880"/>
      <c r="AC39" s="880"/>
      <c r="AD39" s="880"/>
      <c r="AE39" s="880"/>
      <c r="AF39" s="881"/>
      <c r="AI39" s="1006" t="s">
        <v>218</v>
      </c>
      <c r="AJ39" s="1007"/>
      <c r="AK39" s="1007"/>
      <c r="AL39" s="1008"/>
    </row>
    <row r="40" spans="2:38" s="60" customFormat="1" ht="28.5" customHeight="1" x14ac:dyDescent="0.4">
      <c r="B40" s="902"/>
      <c r="C40" s="903"/>
      <c r="D40" s="903"/>
      <c r="E40" s="903"/>
      <c r="F40" s="903"/>
      <c r="G40" s="904"/>
      <c r="H40" s="913" t="s">
        <v>220</v>
      </c>
      <c r="I40" s="914"/>
      <c r="J40" s="914"/>
      <c r="K40" s="914"/>
      <c r="L40" s="914"/>
      <c r="M40" s="914"/>
      <c r="N40" s="915"/>
      <c r="O40" s="72" t="s">
        <v>219</v>
      </c>
      <c r="P40" s="113"/>
      <c r="Q40" s="916"/>
      <c r="R40" s="917"/>
      <c r="S40" s="917"/>
      <c r="T40" s="917"/>
      <c r="U40" s="917"/>
      <c r="V40" s="917"/>
      <c r="W40" s="917"/>
      <c r="X40" s="917"/>
      <c r="Y40" s="918"/>
      <c r="Z40" s="132"/>
      <c r="AA40" s="949"/>
      <c r="AB40" s="949"/>
      <c r="AC40" s="949"/>
      <c r="AD40" s="949"/>
      <c r="AE40" s="949"/>
      <c r="AF40" s="950"/>
      <c r="AI40" s="1006" t="s">
        <v>221</v>
      </c>
      <c r="AJ40" s="1007"/>
      <c r="AK40" s="1007"/>
      <c r="AL40" s="1008"/>
    </row>
    <row r="41" spans="2:38" s="60" customFormat="1" ht="22.5" customHeight="1" x14ac:dyDescent="0.4">
      <c r="B41" s="902"/>
      <c r="C41" s="903"/>
      <c r="D41" s="903"/>
      <c r="E41" s="903"/>
      <c r="F41" s="903"/>
      <c r="G41" s="904"/>
      <c r="H41" s="929" t="s">
        <v>223</v>
      </c>
      <c r="I41" s="930"/>
      <c r="J41" s="930"/>
      <c r="K41" s="930"/>
      <c r="L41" s="930"/>
      <c r="M41" s="930"/>
      <c r="N41" s="931"/>
      <c r="O41" s="75" t="s">
        <v>222</v>
      </c>
      <c r="P41" s="114"/>
      <c r="Q41" s="932"/>
      <c r="R41" s="933"/>
      <c r="S41" s="933"/>
      <c r="T41" s="933"/>
      <c r="U41" s="933"/>
      <c r="V41" s="933"/>
      <c r="W41" s="933"/>
      <c r="X41" s="933"/>
      <c r="Y41" s="934"/>
      <c r="Z41" s="155"/>
      <c r="AA41" s="976" t="s">
        <v>596</v>
      </c>
      <c r="AB41" s="976"/>
      <c r="AC41" s="976"/>
      <c r="AD41" s="976"/>
      <c r="AE41" s="976"/>
      <c r="AF41" s="977"/>
      <c r="AI41" s="1006" t="s">
        <v>224</v>
      </c>
      <c r="AJ41" s="1007"/>
      <c r="AK41" s="1007"/>
      <c r="AL41" s="1008"/>
    </row>
    <row r="42" spans="2:38" s="60" customFormat="1" ht="22.5" customHeight="1" x14ac:dyDescent="0.4">
      <c r="B42" s="814" t="s">
        <v>638</v>
      </c>
      <c r="C42" s="815"/>
      <c r="D42" s="815"/>
      <c r="E42" s="815"/>
      <c r="F42" s="815"/>
      <c r="G42" s="816"/>
      <c r="H42" s="935" t="s">
        <v>226</v>
      </c>
      <c r="I42" s="936"/>
      <c r="J42" s="936"/>
      <c r="K42" s="936"/>
      <c r="L42" s="936"/>
      <c r="M42" s="936"/>
      <c r="N42" s="937"/>
      <c r="O42" s="76" t="s">
        <v>225</v>
      </c>
      <c r="P42" s="117"/>
      <c r="Q42" s="938"/>
      <c r="R42" s="939"/>
      <c r="S42" s="939"/>
      <c r="T42" s="939"/>
      <c r="U42" s="939"/>
      <c r="V42" s="939"/>
      <c r="W42" s="939"/>
      <c r="X42" s="939"/>
      <c r="Y42" s="940"/>
      <c r="Z42" s="120" t="s">
        <v>206</v>
      </c>
      <c r="AA42" s="970" t="s">
        <v>595</v>
      </c>
      <c r="AB42" s="970"/>
      <c r="AC42" s="970"/>
      <c r="AD42" s="970"/>
      <c r="AE42" s="970"/>
      <c r="AF42" s="971"/>
      <c r="AI42" s="1006" t="s">
        <v>227</v>
      </c>
      <c r="AJ42" s="1007"/>
      <c r="AK42" s="1007"/>
      <c r="AL42" s="1008"/>
    </row>
    <row r="43" spans="2:38" s="60" customFormat="1" ht="22.5" customHeight="1" x14ac:dyDescent="0.4">
      <c r="B43" s="902"/>
      <c r="C43" s="903"/>
      <c r="D43" s="903"/>
      <c r="E43" s="903"/>
      <c r="F43" s="903"/>
      <c r="G43" s="904"/>
      <c r="H43" s="913" t="s">
        <v>229</v>
      </c>
      <c r="I43" s="914"/>
      <c r="J43" s="914"/>
      <c r="K43" s="914"/>
      <c r="L43" s="914"/>
      <c r="M43" s="914"/>
      <c r="N43" s="915"/>
      <c r="O43" s="72" t="s">
        <v>228</v>
      </c>
      <c r="P43" s="113"/>
      <c r="Q43" s="916"/>
      <c r="R43" s="917"/>
      <c r="S43" s="917"/>
      <c r="T43" s="917"/>
      <c r="U43" s="917"/>
      <c r="V43" s="917"/>
      <c r="W43" s="917"/>
      <c r="X43" s="917"/>
      <c r="Y43" s="918"/>
      <c r="Z43" s="124" t="s">
        <v>206</v>
      </c>
      <c r="AA43" s="972"/>
      <c r="AB43" s="972"/>
      <c r="AC43" s="972"/>
      <c r="AD43" s="972"/>
      <c r="AE43" s="972"/>
      <c r="AF43" s="973"/>
      <c r="AI43" s="1006" t="s">
        <v>230</v>
      </c>
      <c r="AJ43" s="1007"/>
      <c r="AK43" s="1007"/>
      <c r="AL43" s="1008"/>
    </row>
    <row r="44" spans="2:38" s="60" customFormat="1" ht="22.5" customHeight="1" x14ac:dyDescent="0.4">
      <c r="B44" s="817"/>
      <c r="C44" s="818"/>
      <c r="D44" s="818"/>
      <c r="E44" s="818"/>
      <c r="F44" s="818"/>
      <c r="G44" s="819"/>
      <c r="H44" s="921" t="s">
        <v>232</v>
      </c>
      <c r="I44" s="922"/>
      <c r="J44" s="922"/>
      <c r="K44" s="922"/>
      <c r="L44" s="922"/>
      <c r="M44" s="922"/>
      <c r="N44" s="923"/>
      <c r="O44" s="73" t="s">
        <v>231</v>
      </c>
      <c r="P44" s="118"/>
      <c r="Q44" s="924"/>
      <c r="R44" s="925"/>
      <c r="S44" s="925"/>
      <c r="T44" s="925"/>
      <c r="U44" s="925"/>
      <c r="V44" s="925"/>
      <c r="W44" s="925"/>
      <c r="X44" s="925"/>
      <c r="Y44" s="926"/>
      <c r="Z44" s="133" t="s">
        <v>206</v>
      </c>
      <c r="AA44" s="974"/>
      <c r="AB44" s="974"/>
      <c r="AC44" s="974"/>
      <c r="AD44" s="974"/>
      <c r="AE44" s="974"/>
      <c r="AF44" s="975"/>
      <c r="AI44" s="1006" t="s">
        <v>233</v>
      </c>
      <c r="AJ44" s="1007"/>
      <c r="AK44" s="1007"/>
      <c r="AL44" s="1008"/>
    </row>
    <row r="45" spans="2:38" s="60" customFormat="1" ht="22.5" customHeight="1" x14ac:dyDescent="0.4">
      <c r="B45" s="814" t="s">
        <v>234</v>
      </c>
      <c r="C45" s="815"/>
      <c r="D45" s="815"/>
      <c r="E45" s="815"/>
      <c r="F45" s="815"/>
      <c r="G45" s="816"/>
      <c r="H45" s="935" t="s">
        <v>512</v>
      </c>
      <c r="I45" s="936"/>
      <c r="J45" s="936"/>
      <c r="K45" s="936"/>
      <c r="L45" s="936"/>
      <c r="M45" s="936"/>
      <c r="N45" s="937"/>
      <c r="O45" s="74" t="s">
        <v>235</v>
      </c>
      <c r="P45" s="116"/>
      <c r="Q45" s="908"/>
      <c r="R45" s="909"/>
      <c r="S45" s="909"/>
      <c r="T45" s="909"/>
      <c r="U45" s="909"/>
      <c r="V45" s="909"/>
      <c r="W45" s="909"/>
      <c r="X45" s="909"/>
      <c r="Y45" s="910"/>
      <c r="Z45" s="154"/>
      <c r="AA45" s="911"/>
      <c r="AB45" s="911"/>
      <c r="AC45" s="911"/>
      <c r="AD45" s="911"/>
      <c r="AE45" s="911"/>
      <c r="AF45" s="912"/>
      <c r="AI45" s="1006" t="s">
        <v>236</v>
      </c>
      <c r="AJ45" s="1007"/>
      <c r="AK45" s="1007"/>
      <c r="AL45" s="1008"/>
    </row>
    <row r="46" spans="2:38" s="60" customFormat="1" ht="22.5" customHeight="1" x14ac:dyDescent="0.4">
      <c r="B46" s="902"/>
      <c r="C46" s="903"/>
      <c r="D46" s="903"/>
      <c r="E46" s="903"/>
      <c r="F46" s="903"/>
      <c r="G46" s="904"/>
      <c r="H46" s="913" t="s">
        <v>238</v>
      </c>
      <c r="I46" s="914"/>
      <c r="J46" s="914"/>
      <c r="K46" s="914"/>
      <c r="L46" s="914"/>
      <c r="M46" s="914"/>
      <c r="N46" s="915"/>
      <c r="O46" s="72" t="s">
        <v>237</v>
      </c>
      <c r="P46" s="113"/>
      <c r="Q46" s="916"/>
      <c r="R46" s="917"/>
      <c r="S46" s="917"/>
      <c r="T46" s="917"/>
      <c r="U46" s="917"/>
      <c r="V46" s="917"/>
      <c r="W46" s="917"/>
      <c r="X46" s="917"/>
      <c r="Y46" s="918"/>
      <c r="Z46" s="132"/>
      <c r="AA46" s="919"/>
      <c r="AB46" s="919"/>
      <c r="AC46" s="919"/>
      <c r="AD46" s="919"/>
      <c r="AE46" s="919"/>
      <c r="AF46" s="920"/>
      <c r="AI46" s="1006" t="s">
        <v>239</v>
      </c>
      <c r="AJ46" s="1007"/>
      <c r="AK46" s="1007"/>
      <c r="AL46" s="1008"/>
    </row>
    <row r="47" spans="2:38" s="60" customFormat="1" ht="22.5" customHeight="1" x14ac:dyDescent="0.4">
      <c r="B47" s="902"/>
      <c r="C47" s="903"/>
      <c r="D47" s="903"/>
      <c r="E47" s="903"/>
      <c r="F47" s="903"/>
      <c r="G47" s="904"/>
      <c r="H47" s="913" t="s">
        <v>241</v>
      </c>
      <c r="I47" s="914"/>
      <c r="J47" s="914"/>
      <c r="K47" s="914"/>
      <c r="L47" s="914"/>
      <c r="M47" s="914"/>
      <c r="N47" s="915"/>
      <c r="O47" s="72" t="s">
        <v>240</v>
      </c>
      <c r="P47" s="113"/>
      <c r="Q47" s="916"/>
      <c r="R47" s="917"/>
      <c r="S47" s="917"/>
      <c r="T47" s="917"/>
      <c r="U47" s="917"/>
      <c r="V47" s="917"/>
      <c r="W47" s="917"/>
      <c r="X47" s="917"/>
      <c r="Y47" s="918"/>
      <c r="Z47" s="132"/>
      <c r="AA47" s="919"/>
      <c r="AB47" s="919"/>
      <c r="AC47" s="919"/>
      <c r="AD47" s="919"/>
      <c r="AE47" s="919"/>
      <c r="AF47" s="920"/>
      <c r="AI47" s="1006" t="s">
        <v>242</v>
      </c>
      <c r="AJ47" s="1007"/>
      <c r="AK47" s="1007"/>
      <c r="AL47" s="1008"/>
    </row>
    <row r="48" spans="2:38" s="60" customFormat="1" ht="22.5" customHeight="1" x14ac:dyDescent="0.4">
      <c r="B48" s="902"/>
      <c r="C48" s="903"/>
      <c r="D48" s="903"/>
      <c r="E48" s="903"/>
      <c r="F48" s="903"/>
      <c r="G48" s="904"/>
      <c r="H48" s="913" t="s">
        <v>244</v>
      </c>
      <c r="I48" s="914"/>
      <c r="J48" s="914"/>
      <c r="K48" s="914"/>
      <c r="L48" s="914"/>
      <c r="M48" s="914"/>
      <c r="N48" s="915"/>
      <c r="O48" s="72" t="s">
        <v>243</v>
      </c>
      <c r="P48" s="113"/>
      <c r="Q48" s="916"/>
      <c r="R48" s="917"/>
      <c r="S48" s="917"/>
      <c r="T48" s="917"/>
      <c r="U48" s="917"/>
      <c r="V48" s="917"/>
      <c r="W48" s="917"/>
      <c r="X48" s="917"/>
      <c r="Y48" s="918"/>
      <c r="Z48" s="132"/>
      <c r="AA48" s="919"/>
      <c r="AB48" s="919"/>
      <c r="AC48" s="919"/>
      <c r="AD48" s="919"/>
      <c r="AE48" s="919"/>
      <c r="AF48" s="920"/>
      <c r="AI48" s="1006" t="s">
        <v>245</v>
      </c>
      <c r="AJ48" s="1007"/>
      <c r="AK48" s="1007"/>
      <c r="AL48" s="1008"/>
    </row>
    <row r="49" spans="2:43" s="60" customFormat="1" ht="22.5" customHeight="1" thickBot="1" x14ac:dyDescent="0.45">
      <c r="B49" s="817"/>
      <c r="C49" s="818"/>
      <c r="D49" s="818"/>
      <c r="E49" s="818"/>
      <c r="F49" s="818"/>
      <c r="G49" s="819"/>
      <c r="H49" s="921" t="s">
        <v>247</v>
      </c>
      <c r="I49" s="922"/>
      <c r="J49" s="922"/>
      <c r="K49" s="922"/>
      <c r="L49" s="922"/>
      <c r="M49" s="922"/>
      <c r="N49" s="923"/>
      <c r="O49" s="77" t="s">
        <v>246</v>
      </c>
      <c r="P49" s="342"/>
      <c r="Q49" s="967"/>
      <c r="R49" s="968"/>
      <c r="S49" s="968"/>
      <c r="T49" s="968"/>
      <c r="U49" s="968"/>
      <c r="V49" s="968"/>
      <c r="W49" s="968"/>
      <c r="X49" s="968"/>
      <c r="Y49" s="969"/>
      <c r="Z49" s="157"/>
      <c r="AA49" s="943"/>
      <c r="AB49" s="943"/>
      <c r="AC49" s="943"/>
      <c r="AD49" s="943"/>
      <c r="AE49" s="943"/>
      <c r="AF49" s="944"/>
      <c r="AI49" s="1009"/>
      <c r="AJ49" s="1010"/>
      <c r="AK49" s="1010"/>
      <c r="AL49" s="1011"/>
    </row>
    <row r="50" spans="2:43" s="60" customFormat="1" ht="22.5" customHeight="1" thickBot="1" x14ac:dyDescent="0.45">
      <c r="B50" s="957" t="s">
        <v>642</v>
      </c>
      <c r="C50" s="958"/>
      <c r="D50" s="958"/>
      <c r="E50" s="958"/>
      <c r="F50" s="958"/>
      <c r="G50" s="958"/>
      <c r="H50" s="958"/>
      <c r="I50" s="958"/>
      <c r="J50" s="958"/>
      <c r="K50" s="958"/>
      <c r="L50" s="958"/>
      <c r="M50" s="958"/>
      <c r="N50" s="958"/>
      <c r="O50" s="958"/>
      <c r="P50" s="959"/>
      <c r="Q50" s="959"/>
      <c r="R50" s="959"/>
      <c r="S50" s="959"/>
      <c r="T50" s="959"/>
      <c r="U50" s="959"/>
      <c r="V50" s="959"/>
      <c r="W50" s="959"/>
      <c r="X50" s="959"/>
      <c r="Y50" s="959"/>
      <c r="Z50" s="958"/>
      <c r="AA50" s="958"/>
      <c r="AB50" s="958"/>
      <c r="AC50" s="958"/>
      <c r="AD50" s="958"/>
      <c r="AE50" s="958"/>
      <c r="AF50" s="960"/>
      <c r="AI50" s="344"/>
      <c r="AK50" s="231"/>
      <c r="AL50" s="59"/>
    </row>
    <row r="51" spans="2:43" s="60" customFormat="1" ht="56.25" customHeight="1" x14ac:dyDescent="0.4">
      <c r="B51" s="814" t="s">
        <v>627</v>
      </c>
      <c r="C51" s="815"/>
      <c r="D51" s="815"/>
      <c r="E51" s="815"/>
      <c r="F51" s="815"/>
      <c r="G51" s="816"/>
      <c r="H51" s="935" t="s">
        <v>249</v>
      </c>
      <c r="I51" s="936"/>
      <c r="J51" s="936"/>
      <c r="K51" s="936"/>
      <c r="L51" s="936"/>
      <c r="M51" s="936"/>
      <c r="N51" s="937"/>
      <c r="O51" s="78" t="s">
        <v>248</v>
      </c>
      <c r="P51" s="112"/>
      <c r="Q51" s="961"/>
      <c r="R51" s="962"/>
      <c r="S51" s="962"/>
      <c r="T51" s="962"/>
      <c r="U51" s="962"/>
      <c r="V51" s="962"/>
      <c r="W51" s="962"/>
      <c r="X51" s="962"/>
      <c r="Y51" s="963"/>
      <c r="Z51" s="120" t="s">
        <v>206</v>
      </c>
      <c r="AA51" s="964" t="s">
        <v>597</v>
      </c>
      <c r="AB51" s="965"/>
      <c r="AC51" s="965"/>
      <c r="AD51" s="965"/>
      <c r="AE51" s="965"/>
      <c r="AF51" s="966"/>
      <c r="AI51" s="1012" t="s">
        <v>250</v>
      </c>
      <c r="AJ51" s="1013"/>
      <c r="AK51" s="1013"/>
      <c r="AL51" s="1014"/>
      <c r="AM51" s="1"/>
      <c r="AN51" s="1"/>
      <c r="AO51" s="1"/>
      <c r="AP51" s="1"/>
      <c r="AQ51" s="1"/>
    </row>
    <row r="52" spans="2:43" s="60" customFormat="1" ht="22.5" customHeight="1" x14ac:dyDescent="0.4">
      <c r="B52" s="902"/>
      <c r="C52" s="903"/>
      <c r="D52" s="903"/>
      <c r="E52" s="903"/>
      <c r="F52" s="903"/>
      <c r="G52" s="904"/>
      <c r="H52" s="913" t="s">
        <v>513</v>
      </c>
      <c r="I52" s="914"/>
      <c r="J52" s="914"/>
      <c r="K52" s="914"/>
      <c r="L52" s="914"/>
      <c r="M52" s="914"/>
      <c r="N52" s="915"/>
      <c r="O52" s="79" t="s">
        <v>251</v>
      </c>
      <c r="P52" s="113"/>
      <c r="Q52" s="916"/>
      <c r="R52" s="917"/>
      <c r="S52" s="917"/>
      <c r="T52" s="917"/>
      <c r="U52" s="917"/>
      <c r="V52" s="917"/>
      <c r="W52" s="917"/>
      <c r="X52" s="917"/>
      <c r="Y52" s="918"/>
      <c r="Z52" s="121"/>
      <c r="AA52" s="951"/>
      <c r="AB52" s="952"/>
      <c r="AC52" s="952"/>
      <c r="AD52" s="952"/>
      <c r="AE52" s="952"/>
      <c r="AF52" s="953"/>
      <c r="AI52" s="1015" t="s">
        <v>252</v>
      </c>
      <c r="AJ52" s="1016"/>
      <c r="AK52" s="1016"/>
      <c r="AL52" s="1017"/>
      <c r="AM52" s="1"/>
      <c r="AN52" s="1"/>
      <c r="AO52" s="1"/>
      <c r="AP52" s="1"/>
      <c r="AQ52" s="1"/>
    </row>
    <row r="53" spans="2:43" s="60" customFormat="1" ht="22.5" customHeight="1" x14ac:dyDescent="0.4">
      <c r="B53" s="902"/>
      <c r="C53" s="903"/>
      <c r="D53" s="903"/>
      <c r="E53" s="903"/>
      <c r="F53" s="903"/>
      <c r="G53" s="904"/>
      <c r="H53" s="913" t="s">
        <v>514</v>
      </c>
      <c r="I53" s="914"/>
      <c r="J53" s="914"/>
      <c r="K53" s="914"/>
      <c r="L53" s="914"/>
      <c r="M53" s="914"/>
      <c r="N53" s="915"/>
      <c r="O53" s="79" t="s">
        <v>253</v>
      </c>
      <c r="P53" s="113"/>
      <c r="Q53" s="916"/>
      <c r="R53" s="917"/>
      <c r="S53" s="917"/>
      <c r="T53" s="917"/>
      <c r="U53" s="917"/>
      <c r="V53" s="917"/>
      <c r="W53" s="917"/>
      <c r="X53" s="917"/>
      <c r="Y53" s="918"/>
      <c r="Z53" s="121"/>
      <c r="AA53" s="951"/>
      <c r="AB53" s="952"/>
      <c r="AC53" s="952"/>
      <c r="AD53" s="952"/>
      <c r="AE53" s="952"/>
      <c r="AF53" s="953"/>
      <c r="AI53" s="1015" t="s">
        <v>254</v>
      </c>
      <c r="AJ53" s="1016"/>
      <c r="AK53" s="1016"/>
      <c r="AL53" s="1017"/>
      <c r="AM53" s="1"/>
      <c r="AN53" s="1"/>
      <c r="AO53" s="1"/>
      <c r="AP53" s="1"/>
      <c r="AQ53" s="1"/>
    </row>
    <row r="54" spans="2:43" s="60" customFormat="1" ht="22.5" customHeight="1" x14ac:dyDescent="0.4">
      <c r="B54" s="902"/>
      <c r="C54" s="903"/>
      <c r="D54" s="903"/>
      <c r="E54" s="903"/>
      <c r="F54" s="903"/>
      <c r="G54" s="904"/>
      <c r="H54" s="913" t="s">
        <v>515</v>
      </c>
      <c r="I54" s="914"/>
      <c r="J54" s="914"/>
      <c r="K54" s="914"/>
      <c r="L54" s="914"/>
      <c r="M54" s="914"/>
      <c r="N54" s="915"/>
      <c r="O54" s="79" t="s">
        <v>255</v>
      </c>
      <c r="P54" s="113"/>
      <c r="Q54" s="916"/>
      <c r="R54" s="917"/>
      <c r="S54" s="917"/>
      <c r="T54" s="917"/>
      <c r="U54" s="917"/>
      <c r="V54" s="917"/>
      <c r="W54" s="917"/>
      <c r="X54" s="917"/>
      <c r="Y54" s="918"/>
      <c r="Z54" s="121"/>
      <c r="AA54" s="951"/>
      <c r="AB54" s="952"/>
      <c r="AC54" s="952"/>
      <c r="AD54" s="952"/>
      <c r="AE54" s="952"/>
      <c r="AF54" s="953"/>
      <c r="AI54" s="1015" t="s">
        <v>865</v>
      </c>
      <c r="AJ54" s="1016"/>
      <c r="AK54" s="1016"/>
      <c r="AL54" s="1017"/>
      <c r="AM54" s="1"/>
      <c r="AN54" s="1"/>
      <c r="AO54" s="1"/>
      <c r="AP54" s="1"/>
      <c r="AQ54" s="1"/>
    </row>
    <row r="55" spans="2:43" s="60" customFormat="1" ht="22.5" customHeight="1" x14ac:dyDescent="0.4">
      <c r="B55" s="817"/>
      <c r="C55" s="818"/>
      <c r="D55" s="818"/>
      <c r="E55" s="818"/>
      <c r="F55" s="818"/>
      <c r="G55" s="819"/>
      <c r="H55" s="921" t="s">
        <v>257</v>
      </c>
      <c r="I55" s="922"/>
      <c r="J55" s="922"/>
      <c r="K55" s="922"/>
      <c r="L55" s="922"/>
      <c r="M55" s="922"/>
      <c r="N55" s="923"/>
      <c r="O55" s="80" t="s">
        <v>256</v>
      </c>
      <c r="P55" s="118"/>
      <c r="Q55" s="924"/>
      <c r="R55" s="925"/>
      <c r="S55" s="925"/>
      <c r="T55" s="925"/>
      <c r="U55" s="925"/>
      <c r="V55" s="925"/>
      <c r="W55" s="925"/>
      <c r="X55" s="925"/>
      <c r="Y55" s="926"/>
      <c r="Z55" s="122"/>
      <c r="AA55" s="954"/>
      <c r="AB55" s="955"/>
      <c r="AC55" s="955"/>
      <c r="AD55" s="955"/>
      <c r="AE55" s="955"/>
      <c r="AF55" s="956"/>
      <c r="AI55" s="1015"/>
      <c r="AJ55" s="1016"/>
      <c r="AK55" s="1016"/>
      <c r="AL55" s="1017"/>
      <c r="AM55" s="1"/>
      <c r="AN55" s="1"/>
      <c r="AO55" s="1"/>
      <c r="AP55" s="1"/>
      <c r="AQ55" s="1"/>
    </row>
    <row r="56" spans="2:43" s="60" customFormat="1" ht="22.5" customHeight="1" x14ac:dyDescent="0.4">
      <c r="B56" s="902" t="s">
        <v>628</v>
      </c>
      <c r="C56" s="903"/>
      <c r="D56" s="903"/>
      <c r="E56" s="903"/>
      <c r="F56" s="903"/>
      <c r="G56" s="904"/>
      <c r="H56" s="905" t="s">
        <v>259</v>
      </c>
      <c r="I56" s="906"/>
      <c r="J56" s="906"/>
      <c r="K56" s="906"/>
      <c r="L56" s="906"/>
      <c r="M56" s="906"/>
      <c r="N56" s="907"/>
      <c r="O56" s="74" t="s">
        <v>258</v>
      </c>
      <c r="P56" s="116"/>
      <c r="Q56" s="908"/>
      <c r="R56" s="909"/>
      <c r="S56" s="909"/>
      <c r="T56" s="909"/>
      <c r="U56" s="909"/>
      <c r="V56" s="909"/>
      <c r="W56" s="909"/>
      <c r="X56" s="909"/>
      <c r="Y56" s="910"/>
      <c r="Z56" s="123"/>
      <c r="AA56" s="947" t="s">
        <v>598</v>
      </c>
      <c r="AB56" s="947"/>
      <c r="AC56" s="947"/>
      <c r="AD56" s="947"/>
      <c r="AE56" s="947"/>
      <c r="AF56" s="948"/>
      <c r="AI56" s="1015" t="s">
        <v>874</v>
      </c>
      <c r="AJ56" s="1016"/>
      <c r="AK56" s="1016"/>
      <c r="AL56" s="1017"/>
      <c r="AM56" s="1"/>
      <c r="AN56" s="1"/>
      <c r="AO56" s="1"/>
      <c r="AP56" s="1"/>
      <c r="AQ56" s="1"/>
    </row>
    <row r="57" spans="2:43" s="60" customFormat="1" ht="22.5" customHeight="1" x14ac:dyDescent="0.4">
      <c r="B57" s="902"/>
      <c r="C57" s="903"/>
      <c r="D57" s="903"/>
      <c r="E57" s="903"/>
      <c r="F57" s="903"/>
      <c r="G57" s="904"/>
      <c r="H57" s="913" t="s">
        <v>261</v>
      </c>
      <c r="I57" s="914"/>
      <c r="J57" s="914"/>
      <c r="K57" s="914"/>
      <c r="L57" s="914"/>
      <c r="M57" s="914"/>
      <c r="N57" s="915"/>
      <c r="O57" s="72" t="s">
        <v>260</v>
      </c>
      <c r="P57" s="113"/>
      <c r="Q57" s="916"/>
      <c r="R57" s="917"/>
      <c r="S57" s="917"/>
      <c r="T57" s="917"/>
      <c r="U57" s="917"/>
      <c r="V57" s="917"/>
      <c r="W57" s="917"/>
      <c r="X57" s="917"/>
      <c r="Y57" s="918"/>
      <c r="Z57" s="121"/>
      <c r="AA57" s="949"/>
      <c r="AB57" s="949"/>
      <c r="AC57" s="949"/>
      <c r="AD57" s="949"/>
      <c r="AE57" s="949"/>
      <c r="AF57" s="950"/>
      <c r="AI57" s="1015" t="s">
        <v>875</v>
      </c>
      <c r="AJ57" s="1016"/>
      <c r="AK57" s="1016"/>
      <c r="AL57" s="1017"/>
      <c r="AM57" s="1"/>
      <c r="AN57" s="1"/>
      <c r="AO57" s="1"/>
      <c r="AP57" s="1"/>
      <c r="AQ57" s="1"/>
    </row>
    <row r="58" spans="2:43" s="60" customFormat="1" ht="22.5" customHeight="1" x14ac:dyDescent="0.4">
      <c r="B58" s="902"/>
      <c r="C58" s="903"/>
      <c r="D58" s="903"/>
      <c r="E58" s="903"/>
      <c r="F58" s="903"/>
      <c r="G58" s="904"/>
      <c r="H58" s="913" t="s">
        <v>516</v>
      </c>
      <c r="I58" s="914"/>
      <c r="J58" s="914"/>
      <c r="K58" s="914"/>
      <c r="L58" s="914"/>
      <c r="M58" s="914"/>
      <c r="N58" s="915"/>
      <c r="O58" s="72" t="s">
        <v>262</v>
      </c>
      <c r="P58" s="113"/>
      <c r="Q58" s="916"/>
      <c r="R58" s="917"/>
      <c r="S58" s="917"/>
      <c r="T58" s="917"/>
      <c r="U58" s="917"/>
      <c r="V58" s="917"/>
      <c r="W58" s="917"/>
      <c r="X58" s="917"/>
      <c r="Y58" s="918"/>
      <c r="Z58" s="121"/>
      <c r="AA58" s="949"/>
      <c r="AB58" s="949"/>
      <c r="AC58" s="949"/>
      <c r="AD58" s="949"/>
      <c r="AE58" s="949"/>
      <c r="AF58" s="950"/>
      <c r="AI58" s="1015" t="s">
        <v>876</v>
      </c>
      <c r="AJ58" s="1016"/>
      <c r="AK58" s="1016"/>
      <c r="AL58" s="1017"/>
      <c r="AM58" s="1"/>
      <c r="AN58" s="1"/>
      <c r="AO58" s="1"/>
      <c r="AP58" s="1"/>
      <c r="AQ58" s="1"/>
    </row>
    <row r="59" spans="2:43" s="60" customFormat="1" ht="22.5" customHeight="1" x14ac:dyDescent="0.4">
      <c r="B59" s="902"/>
      <c r="C59" s="903"/>
      <c r="D59" s="903"/>
      <c r="E59" s="903"/>
      <c r="F59" s="903"/>
      <c r="G59" s="904"/>
      <c r="H59" s="913" t="s">
        <v>517</v>
      </c>
      <c r="I59" s="914"/>
      <c r="J59" s="914"/>
      <c r="K59" s="914"/>
      <c r="L59" s="914"/>
      <c r="M59" s="914"/>
      <c r="N59" s="915"/>
      <c r="O59" s="72" t="s">
        <v>263</v>
      </c>
      <c r="P59" s="113"/>
      <c r="Q59" s="916"/>
      <c r="R59" s="917"/>
      <c r="S59" s="917"/>
      <c r="T59" s="917"/>
      <c r="U59" s="917"/>
      <c r="V59" s="917"/>
      <c r="W59" s="917"/>
      <c r="X59" s="917"/>
      <c r="Y59" s="918"/>
      <c r="Z59" s="121"/>
      <c r="AA59" s="949"/>
      <c r="AB59" s="949"/>
      <c r="AC59" s="949"/>
      <c r="AD59" s="949"/>
      <c r="AE59" s="949"/>
      <c r="AF59" s="950"/>
      <c r="AI59" s="1015" t="s">
        <v>264</v>
      </c>
      <c r="AJ59" s="1016"/>
      <c r="AK59" s="1016"/>
      <c r="AL59" s="1017"/>
      <c r="AM59" s="1"/>
      <c r="AN59" s="1"/>
      <c r="AO59" s="1"/>
      <c r="AP59" s="1"/>
      <c r="AQ59" s="1"/>
    </row>
    <row r="60" spans="2:43" s="60" customFormat="1" ht="22.5" customHeight="1" x14ac:dyDescent="0.4">
      <c r="B60" s="902"/>
      <c r="C60" s="903"/>
      <c r="D60" s="903"/>
      <c r="E60" s="903"/>
      <c r="F60" s="903"/>
      <c r="G60" s="904"/>
      <c r="H60" s="913" t="s">
        <v>518</v>
      </c>
      <c r="I60" s="914"/>
      <c r="J60" s="914"/>
      <c r="K60" s="914"/>
      <c r="L60" s="914"/>
      <c r="M60" s="914"/>
      <c r="N60" s="915"/>
      <c r="O60" s="72" t="s">
        <v>265</v>
      </c>
      <c r="P60" s="113"/>
      <c r="Q60" s="916"/>
      <c r="R60" s="917"/>
      <c r="S60" s="917"/>
      <c r="T60" s="917"/>
      <c r="U60" s="917"/>
      <c r="V60" s="917"/>
      <c r="W60" s="917"/>
      <c r="X60" s="917"/>
      <c r="Y60" s="918"/>
      <c r="Z60" s="121"/>
      <c r="AA60" s="949"/>
      <c r="AB60" s="949"/>
      <c r="AC60" s="949"/>
      <c r="AD60" s="949"/>
      <c r="AE60" s="949"/>
      <c r="AF60" s="950"/>
      <c r="AI60" s="1015" t="s">
        <v>266</v>
      </c>
      <c r="AJ60" s="1016"/>
      <c r="AK60" s="1016"/>
      <c r="AL60" s="1017"/>
      <c r="AM60" s="1"/>
      <c r="AN60" s="1"/>
      <c r="AO60" s="1"/>
      <c r="AP60" s="1"/>
      <c r="AQ60" s="1"/>
    </row>
    <row r="61" spans="2:43" s="60" customFormat="1" ht="28.5" customHeight="1" x14ac:dyDescent="0.4">
      <c r="B61" s="902"/>
      <c r="C61" s="903"/>
      <c r="D61" s="903"/>
      <c r="E61" s="903"/>
      <c r="F61" s="903"/>
      <c r="G61" s="904"/>
      <c r="H61" s="913" t="s">
        <v>519</v>
      </c>
      <c r="I61" s="914"/>
      <c r="J61" s="914"/>
      <c r="K61" s="914"/>
      <c r="L61" s="914"/>
      <c r="M61" s="914"/>
      <c r="N61" s="915"/>
      <c r="O61" s="72" t="s">
        <v>267</v>
      </c>
      <c r="P61" s="113"/>
      <c r="Q61" s="916"/>
      <c r="R61" s="917"/>
      <c r="S61" s="917"/>
      <c r="T61" s="917"/>
      <c r="U61" s="917"/>
      <c r="V61" s="917"/>
      <c r="W61" s="917"/>
      <c r="X61" s="917"/>
      <c r="Y61" s="918"/>
      <c r="Z61" s="124" t="s">
        <v>206</v>
      </c>
      <c r="AA61" s="880" t="s">
        <v>599</v>
      </c>
      <c r="AB61" s="880"/>
      <c r="AC61" s="880"/>
      <c r="AD61" s="880"/>
      <c r="AE61" s="880"/>
      <c r="AF61" s="881"/>
      <c r="AI61" s="1015" t="s">
        <v>268</v>
      </c>
      <c r="AJ61" s="1016"/>
      <c r="AK61" s="1016"/>
      <c r="AL61" s="1017"/>
      <c r="AM61" s="1"/>
      <c r="AN61" s="1"/>
      <c r="AO61" s="1"/>
      <c r="AP61" s="1"/>
      <c r="AQ61" s="1"/>
    </row>
    <row r="62" spans="2:43" s="60" customFormat="1" ht="22.5" customHeight="1" x14ac:dyDescent="0.4">
      <c r="B62" s="902"/>
      <c r="C62" s="903"/>
      <c r="D62" s="903"/>
      <c r="E62" s="903"/>
      <c r="F62" s="903"/>
      <c r="G62" s="904"/>
      <c r="H62" s="929" t="s">
        <v>270</v>
      </c>
      <c r="I62" s="930"/>
      <c r="J62" s="930"/>
      <c r="K62" s="930"/>
      <c r="L62" s="930"/>
      <c r="M62" s="930"/>
      <c r="N62" s="931"/>
      <c r="O62" s="75" t="s">
        <v>269</v>
      </c>
      <c r="P62" s="114"/>
      <c r="Q62" s="932"/>
      <c r="R62" s="933"/>
      <c r="S62" s="933"/>
      <c r="T62" s="933"/>
      <c r="U62" s="933"/>
      <c r="V62" s="933"/>
      <c r="W62" s="933"/>
      <c r="X62" s="933"/>
      <c r="Y62" s="934"/>
      <c r="Z62" s="125"/>
      <c r="AA62" s="927"/>
      <c r="AB62" s="927"/>
      <c r="AC62" s="927"/>
      <c r="AD62" s="927"/>
      <c r="AE62" s="927"/>
      <c r="AF62" s="928"/>
      <c r="AI62" s="1015" t="s">
        <v>271</v>
      </c>
      <c r="AJ62" s="1016"/>
      <c r="AK62" s="1016"/>
      <c r="AL62" s="1017"/>
      <c r="AM62" s="1"/>
      <c r="AN62" s="1"/>
      <c r="AO62" s="1"/>
      <c r="AP62" s="1"/>
      <c r="AQ62" s="1"/>
    </row>
    <row r="63" spans="2:43" s="60" customFormat="1" ht="22.5" customHeight="1" x14ac:dyDescent="0.4">
      <c r="B63" s="814" t="s">
        <v>629</v>
      </c>
      <c r="C63" s="815"/>
      <c r="D63" s="815"/>
      <c r="E63" s="815"/>
      <c r="F63" s="815"/>
      <c r="G63" s="816"/>
      <c r="H63" s="935" t="s">
        <v>520</v>
      </c>
      <c r="I63" s="936"/>
      <c r="J63" s="936"/>
      <c r="K63" s="936"/>
      <c r="L63" s="936"/>
      <c r="M63" s="936"/>
      <c r="N63" s="937"/>
      <c r="O63" s="76" t="s">
        <v>272</v>
      </c>
      <c r="P63" s="117"/>
      <c r="Q63" s="938"/>
      <c r="R63" s="939"/>
      <c r="S63" s="939"/>
      <c r="T63" s="939"/>
      <c r="U63" s="939"/>
      <c r="V63" s="939"/>
      <c r="W63" s="939"/>
      <c r="X63" s="939"/>
      <c r="Y63" s="940"/>
      <c r="Z63" s="120" t="s">
        <v>206</v>
      </c>
      <c r="AA63" s="945" t="s">
        <v>619</v>
      </c>
      <c r="AB63" s="945"/>
      <c r="AC63" s="945"/>
      <c r="AD63" s="945"/>
      <c r="AE63" s="945"/>
      <c r="AF63" s="946"/>
      <c r="AI63" s="1015" t="s">
        <v>273</v>
      </c>
      <c r="AJ63" s="1016"/>
      <c r="AK63" s="1016"/>
      <c r="AL63" s="1017"/>
      <c r="AM63" s="1"/>
      <c r="AN63" s="1"/>
      <c r="AO63" s="1"/>
      <c r="AP63" s="1"/>
      <c r="AQ63" s="1"/>
    </row>
    <row r="64" spans="2:43" s="60" customFormat="1" ht="22.5" customHeight="1" x14ac:dyDescent="0.4">
      <c r="B64" s="902"/>
      <c r="C64" s="903"/>
      <c r="D64" s="903"/>
      <c r="E64" s="903"/>
      <c r="F64" s="903"/>
      <c r="G64" s="904"/>
      <c r="H64" s="913" t="s">
        <v>521</v>
      </c>
      <c r="I64" s="914"/>
      <c r="J64" s="914"/>
      <c r="K64" s="914"/>
      <c r="L64" s="914"/>
      <c r="M64" s="914"/>
      <c r="N64" s="915"/>
      <c r="O64" s="72" t="s">
        <v>274</v>
      </c>
      <c r="P64" s="113"/>
      <c r="Q64" s="916"/>
      <c r="R64" s="917"/>
      <c r="S64" s="917"/>
      <c r="T64" s="917"/>
      <c r="U64" s="917"/>
      <c r="V64" s="917"/>
      <c r="W64" s="917"/>
      <c r="X64" s="917"/>
      <c r="Y64" s="918"/>
      <c r="Z64" s="124" t="s">
        <v>206</v>
      </c>
      <c r="AA64" s="880" t="s">
        <v>620</v>
      </c>
      <c r="AB64" s="880"/>
      <c r="AC64" s="880"/>
      <c r="AD64" s="880"/>
      <c r="AE64" s="880"/>
      <c r="AF64" s="881"/>
      <c r="AI64" s="1015" t="s">
        <v>275</v>
      </c>
      <c r="AJ64" s="1016"/>
      <c r="AK64" s="1016"/>
      <c r="AL64" s="1017"/>
      <c r="AM64" s="1"/>
      <c r="AN64" s="1"/>
      <c r="AO64" s="1"/>
      <c r="AP64" s="1"/>
      <c r="AQ64" s="1"/>
    </row>
    <row r="65" spans="2:38" s="1" customFormat="1" ht="22.5" customHeight="1" x14ac:dyDescent="0.4">
      <c r="B65" s="902"/>
      <c r="C65" s="903"/>
      <c r="D65" s="903"/>
      <c r="E65" s="903"/>
      <c r="F65" s="903"/>
      <c r="G65" s="904"/>
      <c r="H65" s="913" t="s">
        <v>277</v>
      </c>
      <c r="I65" s="914"/>
      <c r="J65" s="914"/>
      <c r="K65" s="914"/>
      <c r="L65" s="914"/>
      <c r="M65" s="914"/>
      <c r="N65" s="915"/>
      <c r="O65" s="72" t="s">
        <v>276</v>
      </c>
      <c r="P65" s="113"/>
      <c r="Q65" s="916"/>
      <c r="R65" s="917"/>
      <c r="S65" s="917"/>
      <c r="T65" s="917"/>
      <c r="U65" s="917"/>
      <c r="V65" s="917"/>
      <c r="W65" s="917"/>
      <c r="X65" s="917"/>
      <c r="Y65" s="918"/>
      <c r="Z65" s="106" t="s">
        <v>206</v>
      </c>
      <c r="AA65" s="880" t="s">
        <v>619</v>
      </c>
      <c r="AB65" s="880"/>
      <c r="AC65" s="880"/>
      <c r="AD65" s="880"/>
      <c r="AE65" s="880"/>
      <c r="AF65" s="881"/>
      <c r="AI65" s="1015" t="s">
        <v>278</v>
      </c>
      <c r="AJ65" s="1016"/>
      <c r="AK65" s="1016"/>
      <c r="AL65" s="1017"/>
    </row>
    <row r="66" spans="2:38" s="1" customFormat="1" ht="22.5" customHeight="1" x14ac:dyDescent="0.4">
      <c r="B66" s="817"/>
      <c r="C66" s="818"/>
      <c r="D66" s="818"/>
      <c r="E66" s="818"/>
      <c r="F66" s="818"/>
      <c r="G66" s="819"/>
      <c r="H66" s="921" t="s">
        <v>280</v>
      </c>
      <c r="I66" s="922"/>
      <c r="J66" s="922"/>
      <c r="K66" s="922"/>
      <c r="L66" s="922"/>
      <c r="M66" s="922"/>
      <c r="N66" s="923"/>
      <c r="O66" s="73" t="s">
        <v>279</v>
      </c>
      <c r="P66" s="118"/>
      <c r="Q66" s="924"/>
      <c r="R66" s="925"/>
      <c r="S66" s="925"/>
      <c r="T66" s="925"/>
      <c r="U66" s="925"/>
      <c r="V66" s="925"/>
      <c r="W66" s="925"/>
      <c r="X66" s="925"/>
      <c r="Y66" s="926"/>
      <c r="Z66" s="126"/>
      <c r="AA66" s="943"/>
      <c r="AB66" s="943"/>
      <c r="AC66" s="943"/>
      <c r="AD66" s="943"/>
      <c r="AE66" s="943"/>
      <c r="AF66" s="944"/>
      <c r="AI66" s="1015" t="s">
        <v>281</v>
      </c>
      <c r="AJ66" s="1016"/>
      <c r="AK66" s="1016"/>
      <c r="AL66" s="1017"/>
    </row>
    <row r="67" spans="2:38" s="1" customFormat="1" ht="22.5" customHeight="1" x14ac:dyDescent="0.4">
      <c r="B67" s="902" t="s">
        <v>282</v>
      </c>
      <c r="C67" s="903"/>
      <c r="D67" s="903"/>
      <c r="E67" s="903"/>
      <c r="F67" s="903"/>
      <c r="G67" s="904"/>
      <c r="H67" s="905" t="s">
        <v>522</v>
      </c>
      <c r="I67" s="906"/>
      <c r="J67" s="906"/>
      <c r="K67" s="906"/>
      <c r="L67" s="906"/>
      <c r="M67" s="906"/>
      <c r="N67" s="907"/>
      <c r="O67" s="74" t="s">
        <v>283</v>
      </c>
      <c r="P67" s="116"/>
      <c r="Q67" s="908"/>
      <c r="R67" s="909"/>
      <c r="S67" s="909"/>
      <c r="T67" s="909"/>
      <c r="U67" s="909"/>
      <c r="V67" s="909"/>
      <c r="W67" s="909"/>
      <c r="X67" s="909"/>
      <c r="Y67" s="910"/>
      <c r="Z67" s="127"/>
      <c r="AA67" s="911"/>
      <c r="AB67" s="911"/>
      <c r="AC67" s="911"/>
      <c r="AD67" s="911"/>
      <c r="AE67" s="911"/>
      <c r="AF67" s="912"/>
      <c r="AI67" s="1015" t="s">
        <v>284</v>
      </c>
      <c r="AJ67" s="1016"/>
      <c r="AK67" s="1016"/>
      <c r="AL67" s="1017"/>
    </row>
    <row r="68" spans="2:38" s="1" customFormat="1" ht="22.5" customHeight="1" x14ac:dyDescent="0.4">
      <c r="B68" s="902"/>
      <c r="C68" s="903"/>
      <c r="D68" s="903"/>
      <c r="E68" s="903"/>
      <c r="F68" s="903"/>
      <c r="G68" s="904"/>
      <c r="H68" s="913" t="s">
        <v>523</v>
      </c>
      <c r="I68" s="914"/>
      <c r="J68" s="914"/>
      <c r="K68" s="914"/>
      <c r="L68" s="914"/>
      <c r="M68" s="914"/>
      <c r="N68" s="915"/>
      <c r="O68" s="72" t="s">
        <v>285</v>
      </c>
      <c r="P68" s="113"/>
      <c r="Q68" s="916"/>
      <c r="R68" s="917"/>
      <c r="S68" s="917"/>
      <c r="T68" s="917"/>
      <c r="U68" s="917"/>
      <c r="V68" s="917"/>
      <c r="W68" s="917"/>
      <c r="X68" s="917"/>
      <c r="Y68" s="918"/>
      <c r="Z68" s="128"/>
      <c r="AA68" s="919"/>
      <c r="AB68" s="919"/>
      <c r="AC68" s="919"/>
      <c r="AD68" s="919"/>
      <c r="AE68" s="919"/>
      <c r="AF68" s="920"/>
      <c r="AI68" s="1015" t="s">
        <v>286</v>
      </c>
      <c r="AJ68" s="1016"/>
      <c r="AK68" s="1016"/>
      <c r="AL68" s="1017"/>
    </row>
    <row r="69" spans="2:38" s="1" customFormat="1" ht="22.5" customHeight="1" x14ac:dyDescent="0.4">
      <c r="B69" s="902"/>
      <c r="C69" s="903"/>
      <c r="D69" s="903"/>
      <c r="E69" s="903"/>
      <c r="F69" s="903"/>
      <c r="G69" s="904"/>
      <c r="H69" s="913" t="s">
        <v>288</v>
      </c>
      <c r="I69" s="914"/>
      <c r="J69" s="914"/>
      <c r="K69" s="914"/>
      <c r="L69" s="914"/>
      <c r="M69" s="914"/>
      <c r="N69" s="915"/>
      <c r="O69" s="72" t="s">
        <v>287</v>
      </c>
      <c r="P69" s="113"/>
      <c r="Q69" s="916"/>
      <c r="R69" s="917"/>
      <c r="S69" s="917"/>
      <c r="T69" s="917"/>
      <c r="U69" s="917"/>
      <c r="V69" s="917"/>
      <c r="W69" s="917"/>
      <c r="X69" s="917"/>
      <c r="Y69" s="918"/>
      <c r="Z69" s="128"/>
      <c r="AA69" s="919"/>
      <c r="AB69" s="919"/>
      <c r="AC69" s="919"/>
      <c r="AD69" s="919"/>
      <c r="AE69" s="919"/>
      <c r="AF69" s="920"/>
      <c r="AI69" s="1015" t="s">
        <v>289</v>
      </c>
      <c r="AJ69" s="1016"/>
      <c r="AK69" s="1016"/>
      <c r="AL69" s="1017"/>
    </row>
    <row r="70" spans="2:38" s="1" customFormat="1" ht="22.5" customHeight="1" x14ac:dyDescent="0.4">
      <c r="B70" s="902"/>
      <c r="C70" s="903"/>
      <c r="D70" s="903"/>
      <c r="E70" s="903"/>
      <c r="F70" s="903"/>
      <c r="G70" s="904"/>
      <c r="H70" s="913" t="s">
        <v>291</v>
      </c>
      <c r="I70" s="914"/>
      <c r="J70" s="914"/>
      <c r="K70" s="914"/>
      <c r="L70" s="914"/>
      <c r="M70" s="914"/>
      <c r="N70" s="915"/>
      <c r="O70" s="72" t="s">
        <v>290</v>
      </c>
      <c r="P70" s="113"/>
      <c r="Q70" s="916"/>
      <c r="R70" s="917"/>
      <c r="S70" s="917"/>
      <c r="T70" s="917"/>
      <c r="U70" s="917"/>
      <c r="V70" s="917"/>
      <c r="W70" s="917"/>
      <c r="X70" s="917"/>
      <c r="Y70" s="918"/>
      <c r="Z70" s="128"/>
      <c r="AA70" s="919"/>
      <c r="AB70" s="919"/>
      <c r="AC70" s="919"/>
      <c r="AD70" s="919"/>
      <c r="AE70" s="919"/>
      <c r="AF70" s="920"/>
      <c r="AI70" s="1015" t="s">
        <v>292</v>
      </c>
      <c r="AJ70" s="1016"/>
      <c r="AK70" s="1016"/>
      <c r="AL70" s="1017"/>
    </row>
    <row r="71" spans="2:38" s="1" customFormat="1" ht="22.5" customHeight="1" x14ac:dyDescent="0.4">
      <c r="B71" s="902"/>
      <c r="C71" s="903"/>
      <c r="D71" s="903"/>
      <c r="E71" s="903"/>
      <c r="F71" s="903"/>
      <c r="G71" s="904"/>
      <c r="H71" s="913" t="s">
        <v>294</v>
      </c>
      <c r="I71" s="914"/>
      <c r="J71" s="914"/>
      <c r="K71" s="914"/>
      <c r="L71" s="914"/>
      <c r="M71" s="914"/>
      <c r="N71" s="915"/>
      <c r="O71" s="72" t="s">
        <v>293</v>
      </c>
      <c r="P71" s="113"/>
      <c r="Q71" s="916"/>
      <c r="R71" s="917"/>
      <c r="S71" s="917"/>
      <c r="T71" s="917"/>
      <c r="U71" s="917"/>
      <c r="V71" s="917"/>
      <c r="W71" s="917"/>
      <c r="X71" s="917"/>
      <c r="Y71" s="918"/>
      <c r="Z71" s="128"/>
      <c r="AA71" s="919"/>
      <c r="AB71" s="919"/>
      <c r="AC71" s="919"/>
      <c r="AD71" s="919"/>
      <c r="AE71" s="919"/>
      <c r="AF71" s="920"/>
      <c r="AI71" s="1015" t="s">
        <v>295</v>
      </c>
      <c r="AJ71" s="1016"/>
      <c r="AK71" s="1016"/>
      <c r="AL71" s="1017"/>
    </row>
    <row r="72" spans="2:38" s="1" customFormat="1" ht="22.5" customHeight="1" x14ac:dyDescent="0.4">
      <c r="B72" s="902"/>
      <c r="C72" s="903"/>
      <c r="D72" s="903"/>
      <c r="E72" s="903"/>
      <c r="F72" s="903"/>
      <c r="G72" s="904"/>
      <c r="H72" s="929" t="s">
        <v>297</v>
      </c>
      <c r="I72" s="930"/>
      <c r="J72" s="930"/>
      <c r="K72" s="930"/>
      <c r="L72" s="930"/>
      <c r="M72" s="930"/>
      <c r="N72" s="931"/>
      <c r="O72" s="75" t="s">
        <v>296</v>
      </c>
      <c r="P72" s="114"/>
      <c r="Q72" s="932"/>
      <c r="R72" s="933"/>
      <c r="S72" s="933"/>
      <c r="T72" s="933"/>
      <c r="U72" s="933"/>
      <c r="V72" s="933"/>
      <c r="W72" s="933"/>
      <c r="X72" s="933"/>
      <c r="Y72" s="934"/>
      <c r="Z72" s="129"/>
      <c r="AA72" s="927"/>
      <c r="AB72" s="927"/>
      <c r="AC72" s="927"/>
      <c r="AD72" s="927"/>
      <c r="AE72" s="927"/>
      <c r="AF72" s="928"/>
      <c r="AI72" s="1015" t="s">
        <v>298</v>
      </c>
      <c r="AJ72" s="1016"/>
      <c r="AK72" s="1016"/>
      <c r="AL72" s="1017"/>
    </row>
    <row r="73" spans="2:38" s="1" customFormat="1" ht="22.5" customHeight="1" x14ac:dyDescent="0.4">
      <c r="B73" s="814" t="s">
        <v>299</v>
      </c>
      <c r="C73" s="815"/>
      <c r="D73" s="815"/>
      <c r="E73" s="815"/>
      <c r="F73" s="815"/>
      <c r="G73" s="816"/>
      <c r="H73" s="935" t="s">
        <v>301</v>
      </c>
      <c r="I73" s="936"/>
      <c r="J73" s="936"/>
      <c r="K73" s="936"/>
      <c r="L73" s="936"/>
      <c r="M73" s="936"/>
      <c r="N73" s="937"/>
      <c r="O73" s="76" t="s">
        <v>300</v>
      </c>
      <c r="P73" s="117"/>
      <c r="Q73" s="938"/>
      <c r="R73" s="939"/>
      <c r="S73" s="939"/>
      <c r="T73" s="939"/>
      <c r="U73" s="939"/>
      <c r="V73" s="939"/>
      <c r="W73" s="939"/>
      <c r="X73" s="939"/>
      <c r="Y73" s="940"/>
      <c r="Z73" s="130"/>
      <c r="AA73" s="941"/>
      <c r="AB73" s="941"/>
      <c r="AC73" s="941"/>
      <c r="AD73" s="941"/>
      <c r="AE73" s="941"/>
      <c r="AF73" s="942"/>
      <c r="AI73" s="1015" t="s">
        <v>302</v>
      </c>
      <c r="AJ73" s="1016"/>
      <c r="AK73" s="1016"/>
      <c r="AL73" s="1017"/>
    </row>
    <row r="74" spans="2:38" s="1" customFormat="1" ht="22.5" customHeight="1" x14ac:dyDescent="0.4">
      <c r="B74" s="817"/>
      <c r="C74" s="818"/>
      <c r="D74" s="818"/>
      <c r="E74" s="818"/>
      <c r="F74" s="818"/>
      <c r="G74" s="819"/>
      <c r="H74" s="921" t="s">
        <v>524</v>
      </c>
      <c r="I74" s="922"/>
      <c r="J74" s="922"/>
      <c r="K74" s="922"/>
      <c r="L74" s="922"/>
      <c r="M74" s="922"/>
      <c r="N74" s="923"/>
      <c r="O74" s="73" t="s">
        <v>303</v>
      </c>
      <c r="P74" s="118"/>
      <c r="Q74" s="924"/>
      <c r="R74" s="925"/>
      <c r="S74" s="925"/>
      <c r="T74" s="925"/>
      <c r="U74" s="925"/>
      <c r="V74" s="925"/>
      <c r="W74" s="925"/>
      <c r="X74" s="925"/>
      <c r="Y74" s="926"/>
      <c r="Z74" s="126"/>
      <c r="AA74" s="943"/>
      <c r="AB74" s="943"/>
      <c r="AC74" s="943"/>
      <c r="AD74" s="943"/>
      <c r="AE74" s="943"/>
      <c r="AF74" s="944"/>
      <c r="AI74" s="1015" t="s">
        <v>304</v>
      </c>
      <c r="AJ74" s="1016"/>
      <c r="AK74" s="1016"/>
      <c r="AL74" s="1017"/>
    </row>
    <row r="75" spans="2:38" s="1" customFormat="1" ht="22.5" customHeight="1" x14ac:dyDescent="0.4">
      <c r="B75" s="902" t="s">
        <v>305</v>
      </c>
      <c r="C75" s="903"/>
      <c r="D75" s="903"/>
      <c r="E75" s="903"/>
      <c r="F75" s="903"/>
      <c r="G75" s="904"/>
      <c r="H75" s="905" t="s">
        <v>525</v>
      </c>
      <c r="I75" s="906"/>
      <c r="J75" s="906"/>
      <c r="K75" s="906"/>
      <c r="L75" s="906"/>
      <c r="M75" s="906"/>
      <c r="N75" s="907"/>
      <c r="O75" s="74" t="s">
        <v>306</v>
      </c>
      <c r="P75" s="116"/>
      <c r="Q75" s="908"/>
      <c r="R75" s="909"/>
      <c r="S75" s="909"/>
      <c r="T75" s="909"/>
      <c r="U75" s="909"/>
      <c r="V75" s="909"/>
      <c r="W75" s="909"/>
      <c r="X75" s="909"/>
      <c r="Y75" s="910"/>
      <c r="Z75" s="127"/>
      <c r="AA75" s="911"/>
      <c r="AB75" s="911"/>
      <c r="AC75" s="911"/>
      <c r="AD75" s="911"/>
      <c r="AE75" s="911"/>
      <c r="AF75" s="912"/>
      <c r="AI75" s="1015" t="s">
        <v>307</v>
      </c>
      <c r="AJ75" s="1016"/>
      <c r="AK75" s="1016"/>
      <c r="AL75" s="1017"/>
    </row>
    <row r="76" spans="2:38" s="1" customFormat="1" ht="22.5" customHeight="1" x14ac:dyDescent="0.4">
      <c r="B76" s="902"/>
      <c r="C76" s="903"/>
      <c r="D76" s="903"/>
      <c r="E76" s="903"/>
      <c r="F76" s="903"/>
      <c r="G76" s="904"/>
      <c r="H76" s="913" t="s">
        <v>526</v>
      </c>
      <c r="I76" s="914"/>
      <c r="J76" s="914"/>
      <c r="K76" s="914"/>
      <c r="L76" s="914"/>
      <c r="M76" s="914"/>
      <c r="N76" s="915"/>
      <c r="O76" s="72" t="s">
        <v>308</v>
      </c>
      <c r="P76" s="113"/>
      <c r="Q76" s="916"/>
      <c r="R76" s="917"/>
      <c r="S76" s="917"/>
      <c r="T76" s="917"/>
      <c r="U76" s="917"/>
      <c r="V76" s="917"/>
      <c r="W76" s="917"/>
      <c r="X76" s="917"/>
      <c r="Y76" s="918"/>
      <c r="Z76" s="128"/>
      <c r="AA76" s="919"/>
      <c r="AB76" s="919"/>
      <c r="AC76" s="919"/>
      <c r="AD76" s="919"/>
      <c r="AE76" s="919"/>
      <c r="AF76" s="920"/>
      <c r="AI76" s="1015" t="s">
        <v>309</v>
      </c>
      <c r="AJ76" s="1016"/>
      <c r="AK76" s="1016"/>
      <c r="AL76" s="1017"/>
    </row>
    <row r="77" spans="2:38" s="1" customFormat="1" ht="22.5" customHeight="1" x14ac:dyDescent="0.4">
      <c r="B77" s="902"/>
      <c r="C77" s="903"/>
      <c r="D77" s="903"/>
      <c r="E77" s="903"/>
      <c r="F77" s="903"/>
      <c r="G77" s="904"/>
      <c r="H77" s="913" t="s">
        <v>527</v>
      </c>
      <c r="I77" s="914"/>
      <c r="J77" s="914"/>
      <c r="K77" s="914"/>
      <c r="L77" s="914"/>
      <c r="M77" s="914"/>
      <c r="N77" s="915"/>
      <c r="O77" s="72" t="s">
        <v>310</v>
      </c>
      <c r="P77" s="113"/>
      <c r="Q77" s="916"/>
      <c r="R77" s="917"/>
      <c r="S77" s="917"/>
      <c r="T77" s="917"/>
      <c r="U77" s="917"/>
      <c r="V77" s="917"/>
      <c r="W77" s="917"/>
      <c r="X77" s="917"/>
      <c r="Y77" s="918"/>
      <c r="Z77" s="128"/>
      <c r="AA77" s="919"/>
      <c r="AB77" s="919"/>
      <c r="AC77" s="919"/>
      <c r="AD77" s="919"/>
      <c r="AE77" s="919"/>
      <c r="AF77" s="920"/>
      <c r="AI77" s="1015" t="s">
        <v>311</v>
      </c>
      <c r="AJ77" s="1016"/>
      <c r="AK77" s="1016"/>
      <c r="AL77" s="1017"/>
    </row>
    <row r="78" spans="2:38" s="1" customFormat="1" ht="22.5" customHeight="1" x14ac:dyDescent="0.4">
      <c r="B78" s="902"/>
      <c r="C78" s="903"/>
      <c r="D78" s="903"/>
      <c r="E78" s="903"/>
      <c r="F78" s="903"/>
      <c r="G78" s="904"/>
      <c r="H78" s="913" t="s">
        <v>528</v>
      </c>
      <c r="I78" s="914"/>
      <c r="J78" s="914"/>
      <c r="K78" s="914"/>
      <c r="L78" s="914"/>
      <c r="M78" s="914"/>
      <c r="N78" s="915"/>
      <c r="O78" s="72" t="s">
        <v>312</v>
      </c>
      <c r="P78" s="113"/>
      <c r="Q78" s="916"/>
      <c r="R78" s="917"/>
      <c r="S78" s="917"/>
      <c r="T78" s="917"/>
      <c r="U78" s="917"/>
      <c r="V78" s="917"/>
      <c r="W78" s="917"/>
      <c r="X78" s="917"/>
      <c r="Y78" s="918"/>
      <c r="Z78" s="128"/>
      <c r="AA78" s="919"/>
      <c r="AB78" s="919"/>
      <c r="AC78" s="919"/>
      <c r="AD78" s="919"/>
      <c r="AE78" s="919"/>
      <c r="AF78" s="920"/>
      <c r="AI78" s="1015" t="s">
        <v>313</v>
      </c>
      <c r="AJ78" s="1016"/>
      <c r="AK78" s="1016"/>
      <c r="AL78" s="1017"/>
    </row>
    <row r="79" spans="2:38" s="1" customFormat="1" ht="22.5" customHeight="1" x14ac:dyDescent="0.4">
      <c r="B79" s="902"/>
      <c r="C79" s="903"/>
      <c r="D79" s="903"/>
      <c r="E79" s="903"/>
      <c r="F79" s="903"/>
      <c r="G79" s="904"/>
      <c r="H79" s="913" t="s">
        <v>315</v>
      </c>
      <c r="I79" s="914"/>
      <c r="J79" s="914"/>
      <c r="K79" s="914"/>
      <c r="L79" s="914"/>
      <c r="M79" s="914"/>
      <c r="N79" s="915"/>
      <c r="O79" s="72" t="s">
        <v>314</v>
      </c>
      <c r="P79" s="113"/>
      <c r="Q79" s="916"/>
      <c r="R79" s="917"/>
      <c r="S79" s="917"/>
      <c r="T79" s="917"/>
      <c r="U79" s="917"/>
      <c r="V79" s="917"/>
      <c r="W79" s="917"/>
      <c r="X79" s="917"/>
      <c r="Y79" s="918"/>
      <c r="Z79" s="128"/>
      <c r="AA79" s="919"/>
      <c r="AB79" s="919"/>
      <c r="AC79" s="919"/>
      <c r="AD79" s="919"/>
      <c r="AE79" s="919"/>
      <c r="AF79" s="920"/>
      <c r="AI79" s="1015" t="s">
        <v>316</v>
      </c>
      <c r="AJ79" s="1016"/>
      <c r="AK79" s="1016"/>
      <c r="AL79" s="1017"/>
    </row>
    <row r="80" spans="2:38" s="1" customFormat="1" ht="22.5" customHeight="1" x14ac:dyDescent="0.4">
      <c r="B80" s="902"/>
      <c r="C80" s="903"/>
      <c r="D80" s="903"/>
      <c r="E80" s="903"/>
      <c r="F80" s="903"/>
      <c r="G80" s="904"/>
      <c r="H80" s="913" t="s">
        <v>529</v>
      </c>
      <c r="I80" s="914"/>
      <c r="J80" s="914"/>
      <c r="K80" s="914"/>
      <c r="L80" s="914"/>
      <c r="M80" s="914"/>
      <c r="N80" s="915"/>
      <c r="O80" s="72" t="s">
        <v>317</v>
      </c>
      <c r="P80" s="113"/>
      <c r="Q80" s="916"/>
      <c r="R80" s="917"/>
      <c r="S80" s="917"/>
      <c r="T80" s="917"/>
      <c r="U80" s="917"/>
      <c r="V80" s="917"/>
      <c r="W80" s="917"/>
      <c r="X80" s="917"/>
      <c r="Y80" s="918"/>
      <c r="Z80" s="128"/>
      <c r="AA80" s="919"/>
      <c r="AB80" s="919"/>
      <c r="AC80" s="919"/>
      <c r="AD80" s="919"/>
      <c r="AE80" s="919"/>
      <c r="AF80" s="920"/>
      <c r="AI80" s="1015" t="s">
        <v>318</v>
      </c>
      <c r="AJ80" s="1016"/>
      <c r="AK80" s="1016"/>
      <c r="AL80" s="1017"/>
    </row>
    <row r="81" spans="2:38" s="1" customFormat="1" ht="22.5" customHeight="1" x14ac:dyDescent="0.4">
      <c r="B81" s="902"/>
      <c r="C81" s="903"/>
      <c r="D81" s="903"/>
      <c r="E81" s="903"/>
      <c r="F81" s="903"/>
      <c r="G81" s="904"/>
      <c r="H81" s="913" t="s">
        <v>530</v>
      </c>
      <c r="I81" s="914"/>
      <c r="J81" s="914"/>
      <c r="K81" s="914"/>
      <c r="L81" s="914"/>
      <c r="M81" s="914"/>
      <c r="N81" s="915"/>
      <c r="O81" s="72" t="s">
        <v>319</v>
      </c>
      <c r="P81" s="113"/>
      <c r="Q81" s="916"/>
      <c r="R81" s="917"/>
      <c r="S81" s="917"/>
      <c r="T81" s="917"/>
      <c r="U81" s="917"/>
      <c r="V81" s="917"/>
      <c r="W81" s="917"/>
      <c r="X81" s="917"/>
      <c r="Y81" s="918"/>
      <c r="Z81" s="128"/>
      <c r="AA81" s="919"/>
      <c r="AB81" s="919"/>
      <c r="AC81" s="919"/>
      <c r="AD81" s="919"/>
      <c r="AE81" s="919"/>
      <c r="AF81" s="920"/>
      <c r="AI81" s="1015" t="s">
        <v>320</v>
      </c>
      <c r="AJ81" s="1016"/>
      <c r="AK81" s="1016"/>
      <c r="AL81" s="1017"/>
    </row>
    <row r="82" spans="2:38" s="1" customFormat="1" ht="22.5" customHeight="1" x14ac:dyDescent="0.4">
      <c r="B82" s="902"/>
      <c r="C82" s="903"/>
      <c r="D82" s="903"/>
      <c r="E82" s="903"/>
      <c r="F82" s="903"/>
      <c r="G82" s="904"/>
      <c r="H82" s="929" t="s">
        <v>531</v>
      </c>
      <c r="I82" s="930"/>
      <c r="J82" s="930"/>
      <c r="K82" s="930"/>
      <c r="L82" s="930"/>
      <c r="M82" s="930"/>
      <c r="N82" s="931"/>
      <c r="O82" s="75" t="s">
        <v>321</v>
      </c>
      <c r="P82" s="114"/>
      <c r="Q82" s="932"/>
      <c r="R82" s="933"/>
      <c r="S82" s="933"/>
      <c r="T82" s="933"/>
      <c r="U82" s="933"/>
      <c r="V82" s="933"/>
      <c r="W82" s="933"/>
      <c r="X82" s="933"/>
      <c r="Y82" s="934"/>
      <c r="Z82" s="129"/>
      <c r="AA82" s="927"/>
      <c r="AB82" s="927"/>
      <c r="AC82" s="927"/>
      <c r="AD82" s="927"/>
      <c r="AE82" s="927"/>
      <c r="AF82" s="928"/>
      <c r="AI82" s="1015" t="s">
        <v>322</v>
      </c>
      <c r="AJ82" s="1016"/>
      <c r="AK82" s="1016"/>
      <c r="AL82" s="1017"/>
    </row>
    <row r="83" spans="2:38" s="1" customFormat="1" ht="22.5" customHeight="1" x14ac:dyDescent="0.4">
      <c r="B83" s="814" t="s">
        <v>323</v>
      </c>
      <c r="C83" s="815"/>
      <c r="D83" s="815"/>
      <c r="E83" s="815"/>
      <c r="F83" s="815"/>
      <c r="G83" s="816"/>
      <c r="H83" s="935" t="s">
        <v>532</v>
      </c>
      <c r="I83" s="936"/>
      <c r="J83" s="936"/>
      <c r="K83" s="936"/>
      <c r="L83" s="936"/>
      <c r="M83" s="936"/>
      <c r="N83" s="937"/>
      <c r="O83" s="76" t="s">
        <v>324</v>
      </c>
      <c r="P83" s="117"/>
      <c r="Q83" s="938"/>
      <c r="R83" s="939"/>
      <c r="S83" s="939"/>
      <c r="T83" s="939"/>
      <c r="U83" s="939"/>
      <c r="V83" s="939"/>
      <c r="W83" s="939"/>
      <c r="X83" s="939"/>
      <c r="Y83" s="940"/>
      <c r="Z83" s="130"/>
      <c r="AA83" s="941"/>
      <c r="AB83" s="941"/>
      <c r="AC83" s="941"/>
      <c r="AD83" s="941"/>
      <c r="AE83" s="941"/>
      <c r="AF83" s="942"/>
      <c r="AI83" s="1015" t="s">
        <v>325</v>
      </c>
      <c r="AJ83" s="1016"/>
      <c r="AK83" s="1016"/>
      <c r="AL83" s="1017"/>
    </row>
    <row r="84" spans="2:38" s="1" customFormat="1" ht="22.5" customHeight="1" x14ac:dyDescent="0.4">
      <c r="B84" s="902"/>
      <c r="C84" s="903"/>
      <c r="D84" s="903"/>
      <c r="E84" s="903"/>
      <c r="F84" s="903"/>
      <c r="G84" s="904"/>
      <c r="H84" s="913" t="s">
        <v>533</v>
      </c>
      <c r="I84" s="914"/>
      <c r="J84" s="914"/>
      <c r="K84" s="914"/>
      <c r="L84" s="914"/>
      <c r="M84" s="914"/>
      <c r="N84" s="915"/>
      <c r="O84" s="72" t="s">
        <v>326</v>
      </c>
      <c r="P84" s="113"/>
      <c r="Q84" s="916"/>
      <c r="R84" s="917"/>
      <c r="S84" s="917"/>
      <c r="T84" s="917"/>
      <c r="U84" s="917"/>
      <c r="V84" s="917"/>
      <c r="W84" s="917"/>
      <c r="X84" s="917"/>
      <c r="Y84" s="918"/>
      <c r="Z84" s="128"/>
      <c r="AA84" s="919"/>
      <c r="AB84" s="919"/>
      <c r="AC84" s="919"/>
      <c r="AD84" s="919"/>
      <c r="AE84" s="919"/>
      <c r="AF84" s="920"/>
      <c r="AI84" s="1015" t="s">
        <v>327</v>
      </c>
      <c r="AJ84" s="1016"/>
      <c r="AK84" s="1016"/>
      <c r="AL84" s="1017"/>
    </row>
    <row r="85" spans="2:38" s="1" customFormat="1" ht="22.5" customHeight="1" x14ac:dyDescent="0.4">
      <c r="B85" s="817"/>
      <c r="C85" s="818"/>
      <c r="D85" s="818"/>
      <c r="E85" s="818"/>
      <c r="F85" s="818"/>
      <c r="G85" s="819"/>
      <c r="H85" s="921" t="s">
        <v>329</v>
      </c>
      <c r="I85" s="922"/>
      <c r="J85" s="922"/>
      <c r="K85" s="922"/>
      <c r="L85" s="922"/>
      <c r="M85" s="922"/>
      <c r="N85" s="923"/>
      <c r="O85" s="80" t="s">
        <v>328</v>
      </c>
      <c r="P85" s="118"/>
      <c r="Q85" s="924"/>
      <c r="R85" s="925"/>
      <c r="S85" s="925"/>
      <c r="T85" s="925"/>
      <c r="U85" s="925"/>
      <c r="V85" s="925"/>
      <c r="W85" s="925"/>
      <c r="X85" s="925"/>
      <c r="Y85" s="926"/>
      <c r="Z85" s="126"/>
      <c r="AA85" s="943"/>
      <c r="AB85" s="943"/>
      <c r="AC85" s="943"/>
      <c r="AD85" s="943"/>
      <c r="AE85" s="943"/>
      <c r="AF85" s="944"/>
      <c r="AI85" s="1015" t="s">
        <v>330</v>
      </c>
      <c r="AJ85" s="1016"/>
      <c r="AK85" s="1016"/>
      <c r="AL85" s="1017"/>
    </row>
    <row r="86" spans="2:38" s="1" customFormat="1" ht="22.5" customHeight="1" x14ac:dyDescent="0.4">
      <c r="B86" s="902" t="s">
        <v>637</v>
      </c>
      <c r="C86" s="903"/>
      <c r="D86" s="903"/>
      <c r="E86" s="903"/>
      <c r="F86" s="903"/>
      <c r="G86" s="904"/>
      <c r="H86" s="905" t="s">
        <v>534</v>
      </c>
      <c r="I86" s="906"/>
      <c r="J86" s="906"/>
      <c r="K86" s="906"/>
      <c r="L86" s="906"/>
      <c r="M86" s="906"/>
      <c r="N86" s="907"/>
      <c r="O86" s="74" t="s">
        <v>331</v>
      </c>
      <c r="P86" s="116"/>
      <c r="Q86" s="908"/>
      <c r="R86" s="909"/>
      <c r="S86" s="909"/>
      <c r="T86" s="909"/>
      <c r="U86" s="909"/>
      <c r="V86" s="909"/>
      <c r="W86" s="909"/>
      <c r="X86" s="909"/>
      <c r="Y86" s="910"/>
      <c r="Z86" s="127"/>
      <c r="AA86" s="911"/>
      <c r="AB86" s="911"/>
      <c r="AC86" s="911"/>
      <c r="AD86" s="911"/>
      <c r="AE86" s="911"/>
      <c r="AF86" s="912"/>
      <c r="AI86" s="1015" t="s">
        <v>332</v>
      </c>
      <c r="AJ86" s="1016"/>
      <c r="AK86" s="1016"/>
      <c r="AL86" s="1017"/>
    </row>
    <row r="87" spans="2:38" s="1" customFormat="1" ht="22.5" customHeight="1" x14ac:dyDescent="0.4">
      <c r="B87" s="902"/>
      <c r="C87" s="903"/>
      <c r="D87" s="903"/>
      <c r="E87" s="903"/>
      <c r="F87" s="903"/>
      <c r="G87" s="904"/>
      <c r="H87" s="913" t="s">
        <v>535</v>
      </c>
      <c r="I87" s="914"/>
      <c r="J87" s="914"/>
      <c r="K87" s="914"/>
      <c r="L87" s="914"/>
      <c r="M87" s="914"/>
      <c r="N87" s="915"/>
      <c r="O87" s="72" t="s">
        <v>333</v>
      </c>
      <c r="P87" s="113"/>
      <c r="Q87" s="916"/>
      <c r="R87" s="917"/>
      <c r="S87" s="917"/>
      <c r="T87" s="917"/>
      <c r="U87" s="917"/>
      <c r="V87" s="917"/>
      <c r="W87" s="917"/>
      <c r="X87" s="917"/>
      <c r="Y87" s="918"/>
      <c r="Z87" s="128"/>
      <c r="AA87" s="919"/>
      <c r="AB87" s="919"/>
      <c r="AC87" s="919"/>
      <c r="AD87" s="919"/>
      <c r="AE87" s="919"/>
      <c r="AF87" s="920"/>
      <c r="AI87" s="1015" t="s">
        <v>334</v>
      </c>
      <c r="AJ87" s="1016"/>
      <c r="AK87" s="1016"/>
      <c r="AL87" s="1017"/>
    </row>
    <row r="88" spans="2:38" s="1" customFormat="1" ht="22.5" customHeight="1" x14ac:dyDescent="0.4">
      <c r="B88" s="902"/>
      <c r="C88" s="903"/>
      <c r="D88" s="903"/>
      <c r="E88" s="903"/>
      <c r="F88" s="903"/>
      <c r="G88" s="904"/>
      <c r="H88" s="913" t="s">
        <v>536</v>
      </c>
      <c r="I88" s="914"/>
      <c r="J88" s="914"/>
      <c r="K88" s="914"/>
      <c r="L88" s="914"/>
      <c r="M88" s="914"/>
      <c r="N88" s="915"/>
      <c r="O88" s="72" t="s">
        <v>335</v>
      </c>
      <c r="P88" s="113"/>
      <c r="Q88" s="916"/>
      <c r="R88" s="917"/>
      <c r="S88" s="917"/>
      <c r="T88" s="917"/>
      <c r="U88" s="917"/>
      <c r="V88" s="917"/>
      <c r="W88" s="917"/>
      <c r="X88" s="917"/>
      <c r="Y88" s="918"/>
      <c r="Z88" s="128"/>
      <c r="AA88" s="919"/>
      <c r="AB88" s="919"/>
      <c r="AC88" s="919"/>
      <c r="AD88" s="919"/>
      <c r="AE88" s="919"/>
      <c r="AF88" s="920"/>
      <c r="AI88" s="1015" t="s">
        <v>336</v>
      </c>
      <c r="AJ88" s="1016"/>
      <c r="AK88" s="1016"/>
      <c r="AL88" s="1017"/>
    </row>
    <row r="89" spans="2:38" s="1" customFormat="1" ht="22.5" customHeight="1" x14ac:dyDescent="0.4">
      <c r="B89" s="902"/>
      <c r="C89" s="903"/>
      <c r="D89" s="903"/>
      <c r="E89" s="903"/>
      <c r="F89" s="903"/>
      <c r="G89" s="904"/>
      <c r="H89" s="913" t="s">
        <v>537</v>
      </c>
      <c r="I89" s="914"/>
      <c r="J89" s="914"/>
      <c r="K89" s="914"/>
      <c r="L89" s="914"/>
      <c r="M89" s="914"/>
      <c r="N89" s="915"/>
      <c r="O89" s="72" t="s">
        <v>337</v>
      </c>
      <c r="P89" s="113"/>
      <c r="Q89" s="916"/>
      <c r="R89" s="917"/>
      <c r="S89" s="917"/>
      <c r="T89" s="917"/>
      <c r="U89" s="917"/>
      <c r="V89" s="917"/>
      <c r="W89" s="917"/>
      <c r="X89" s="917"/>
      <c r="Y89" s="918"/>
      <c r="Z89" s="128"/>
      <c r="AA89" s="919"/>
      <c r="AB89" s="919"/>
      <c r="AC89" s="919"/>
      <c r="AD89" s="919"/>
      <c r="AE89" s="919"/>
      <c r="AF89" s="920"/>
      <c r="AI89" s="1015" t="s">
        <v>338</v>
      </c>
      <c r="AJ89" s="1016"/>
      <c r="AK89" s="1016"/>
      <c r="AL89" s="1017"/>
    </row>
    <row r="90" spans="2:38" s="1" customFormat="1" ht="22.5" customHeight="1" x14ac:dyDescent="0.4">
      <c r="B90" s="902"/>
      <c r="C90" s="903"/>
      <c r="D90" s="903"/>
      <c r="E90" s="903"/>
      <c r="F90" s="903"/>
      <c r="G90" s="904"/>
      <c r="H90" s="913" t="s">
        <v>340</v>
      </c>
      <c r="I90" s="914"/>
      <c r="J90" s="914"/>
      <c r="K90" s="914"/>
      <c r="L90" s="914"/>
      <c r="M90" s="914"/>
      <c r="N90" s="915"/>
      <c r="O90" s="72" t="s">
        <v>339</v>
      </c>
      <c r="P90" s="113"/>
      <c r="Q90" s="916"/>
      <c r="R90" s="917"/>
      <c r="S90" s="917"/>
      <c r="T90" s="917"/>
      <c r="U90" s="917"/>
      <c r="V90" s="917"/>
      <c r="W90" s="917"/>
      <c r="X90" s="917"/>
      <c r="Y90" s="918"/>
      <c r="Z90" s="128"/>
      <c r="AA90" s="919"/>
      <c r="AB90" s="919"/>
      <c r="AC90" s="919"/>
      <c r="AD90" s="919"/>
      <c r="AE90" s="919"/>
      <c r="AF90" s="920"/>
      <c r="AI90" s="1015" t="s">
        <v>341</v>
      </c>
      <c r="AJ90" s="1016"/>
      <c r="AK90" s="1016"/>
      <c r="AL90" s="1017"/>
    </row>
    <row r="91" spans="2:38" s="1" customFormat="1" ht="22.5" customHeight="1" x14ac:dyDescent="0.4">
      <c r="B91" s="902"/>
      <c r="C91" s="903"/>
      <c r="D91" s="903"/>
      <c r="E91" s="903"/>
      <c r="F91" s="903"/>
      <c r="G91" s="904"/>
      <c r="H91" s="921" t="s">
        <v>343</v>
      </c>
      <c r="I91" s="922"/>
      <c r="J91" s="922"/>
      <c r="K91" s="922"/>
      <c r="L91" s="922"/>
      <c r="M91" s="922"/>
      <c r="N91" s="923"/>
      <c r="O91" s="75" t="s">
        <v>342</v>
      </c>
      <c r="P91" s="118"/>
      <c r="Q91" s="924"/>
      <c r="R91" s="925"/>
      <c r="S91" s="925"/>
      <c r="T91" s="925"/>
      <c r="U91" s="925"/>
      <c r="V91" s="925"/>
      <c r="W91" s="925"/>
      <c r="X91" s="925"/>
      <c r="Y91" s="926"/>
      <c r="Z91" s="129"/>
      <c r="AA91" s="927"/>
      <c r="AB91" s="927"/>
      <c r="AC91" s="927"/>
      <c r="AD91" s="927"/>
      <c r="AE91" s="927"/>
      <c r="AF91" s="928"/>
      <c r="AI91" s="1015"/>
      <c r="AJ91" s="1016"/>
      <c r="AK91" s="1016"/>
      <c r="AL91" s="1017"/>
    </row>
    <row r="92" spans="2:38" s="1" customFormat="1" ht="19.5" customHeight="1" x14ac:dyDescent="0.4">
      <c r="B92" s="814" t="s">
        <v>344</v>
      </c>
      <c r="C92" s="815"/>
      <c r="D92" s="815"/>
      <c r="E92" s="815"/>
      <c r="F92" s="815"/>
      <c r="G92" s="815"/>
      <c r="H92" s="820" t="s">
        <v>714</v>
      </c>
      <c r="I92" s="821"/>
      <c r="J92" s="821"/>
      <c r="K92" s="821"/>
      <c r="L92" s="821"/>
      <c r="M92" s="821"/>
      <c r="N92" s="822"/>
      <c r="O92" s="826" t="s">
        <v>345</v>
      </c>
      <c r="P92" s="898"/>
      <c r="Q92" s="981"/>
      <c r="R92" s="982"/>
      <c r="S92" s="982"/>
      <c r="T92" s="982"/>
      <c r="U92" s="982"/>
      <c r="V92" s="982"/>
      <c r="W92" s="982"/>
      <c r="X92" s="982"/>
      <c r="Y92" s="983"/>
      <c r="Z92" s="830"/>
      <c r="AA92" s="894"/>
      <c r="AB92" s="894"/>
      <c r="AC92" s="894"/>
      <c r="AD92" s="894"/>
      <c r="AE92" s="894"/>
      <c r="AF92" s="895"/>
      <c r="AI92" s="1015"/>
      <c r="AJ92" s="1016"/>
      <c r="AK92" s="1016"/>
      <c r="AL92" s="1017"/>
    </row>
    <row r="93" spans="2:38" s="1" customFormat="1" ht="48.75" customHeight="1" thickBot="1" x14ac:dyDescent="0.45">
      <c r="B93" s="817"/>
      <c r="C93" s="818"/>
      <c r="D93" s="818"/>
      <c r="E93" s="818"/>
      <c r="F93" s="818"/>
      <c r="G93" s="818"/>
      <c r="H93" s="823"/>
      <c r="I93" s="824"/>
      <c r="J93" s="824"/>
      <c r="K93" s="824"/>
      <c r="L93" s="824"/>
      <c r="M93" s="824"/>
      <c r="N93" s="825"/>
      <c r="O93" s="827"/>
      <c r="P93" s="899"/>
      <c r="Q93" s="984"/>
      <c r="R93" s="985"/>
      <c r="S93" s="985"/>
      <c r="T93" s="985"/>
      <c r="U93" s="985"/>
      <c r="V93" s="985"/>
      <c r="W93" s="985"/>
      <c r="X93" s="985"/>
      <c r="Y93" s="986"/>
      <c r="Z93" s="831"/>
      <c r="AA93" s="896"/>
      <c r="AB93" s="896"/>
      <c r="AC93" s="896"/>
      <c r="AD93" s="896"/>
      <c r="AE93" s="896"/>
      <c r="AF93" s="897"/>
      <c r="AI93" s="1018"/>
      <c r="AJ93" s="1019"/>
      <c r="AK93" s="1019"/>
      <c r="AL93" s="1020"/>
    </row>
    <row r="94" spans="2:38" s="1" customFormat="1" ht="22.5" customHeight="1" thickBot="1" x14ac:dyDescent="0.45">
      <c r="B94" s="874" t="s">
        <v>643</v>
      </c>
      <c r="C94" s="875"/>
      <c r="D94" s="875"/>
      <c r="E94" s="875"/>
      <c r="F94" s="875"/>
      <c r="G94" s="875"/>
      <c r="H94" s="875"/>
      <c r="I94" s="875"/>
      <c r="J94" s="875"/>
      <c r="K94" s="875"/>
      <c r="L94" s="875"/>
      <c r="M94" s="875"/>
      <c r="N94" s="875"/>
      <c r="O94" s="875"/>
      <c r="P94" s="876"/>
      <c r="Q94" s="876"/>
      <c r="R94" s="876"/>
      <c r="S94" s="876"/>
      <c r="T94" s="876"/>
      <c r="U94" s="876"/>
      <c r="V94" s="876"/>
      <c r="W94" s="876"/>
      <c r="X94" s="876"/>
      <c r="Y94" s="876"/>
      <c r="Z94" s="875"/>
      <c r="AA94" s="875"/>
      <c r="AB94" s="875"/>
      <c r="AC94" s="875"/>
      <c r="AD94" s="875"/>
      <c r="AE94" s="875"/>
      <c r="AF94" s="877"/>
      <c r="AI94" s="51"/>
      <c r="AJ94" s="3"/>
      <c r="AK94" s="3"/>
      <c r="AL94" s="3"/>
    </row>
    <row r="95" spans="2:38" s="1" customFormat="1" ht="22.5" customHeight="1" x14ac:dyDescent="0.4">
      <c r="B95" s="863" t="s">
        <v>636</v>
      </c>
      <c r="C95" s="864"/>
      <c r="D95" s="864"/>
      <c r="E95" s="864"/>
      <c r="F95" s="864"/>
      <c r="G95" s="864"/>
      <c r="H95" s="867" t="s">
        <v>538</v>
      </c>
      <c r="I95" s="867"/>
      <c r="J95" s="867"/>
      <c r="K95" s="867"/>
      <c r="L95" s="867"/>
      <c r="M95" s="867"/>
      <c r="N95" s="867"/>
      <c r="O95" s="81" t="s">
        <v>346</v>
      </c>
      <c r="P95" s="112"/>
      <c r="Q95" s="878"/>
      <c r="R95" s="878"/>
      <c r="S95" s="878"/>
      <c r="T95" s="878"/>
      <c r="U95" s="878"/>
      <c r="V95" s="878"/>
      <c r="W95" s="878"/>
      <c r="X95" s="878"/>
      <c r="Y95" s="879"/>
      <c r="Z95" s="104"/>
      <c r="AA95" s="872" t="s">
        <v>591</v>
      </c>
      <c r="AB95" s="872"/>
      <c r="AC95" s="872"/>
      <c r="AD95" s="872"/>
      <c r="AE95" s="872"/>
      <c r="AF95" s="873"/>
      <c r="AI95" s="1012" t="s">
        <v>347</v>
      </c>
      <c r="AJ95" s="1013"/>
      <c r="AK95" s="1013"/>
      <c r="AL95" s="1014"/>
    </row>
    <row r="96" spans="2:38" s="1" customFormat="1" ht="22.5" customHeight="1" x14ac:dyDescent="0.4">
      <c r="B96" s="854"/>
      <c r="C96" s="855"/>
      <c r="D96" s="855"/>
      <c r="E96" s="855"/>
      <c r="F96" s="855"/>
      <c r="G96" s="855"/>
      <c r="H96" s="832" t="s">
        <v>539</v>
      </c>
      <c r="I96" s="832"/>
      <c r="J96" s="832"/>
      <c r="K96" s="832"/>
      <c r="L96" s="832"/>
      <c r="M96" s="832"/>
      <c r="N96" s="832"/>
      <c r="O96" s="56" t="s">
        <v>348</v>
      </c>
      <c r="P96" s="113"/>
      <c r="Q96" s="833"/>
      <c r="R96" s="833"/>
      <c r="S96" s="833"/>
      <c r="T96" s="833"/>
      <c r="U96" s="833"/>
      <c r="V96" s="833"/>
      <c r="W96" s="833"/>
      <c r="X96" s="833"/>
      <c r="Y96" s="834"/>
      <c r="Z96" s="105"/>
      <c r="AA96" s="835"/>
      <c r="AB96" s="835"/>
      <c r="AC96" s="835"/>
      <c r="AD96" s="835"/>
      <c r="AE96" s="835"/>
      <c r="AF96" s="836"/>
      <c r="AI96" s="1015" t="s">
        <v>666</v>
      </c>
      <c r="AJ96" s="1016"/>
      <c r="AK96" s="1016"/>
      <c r="AL96" s="1017"/>
    </row>
    <row r="97" spans="2:38" s="1" customFormat="1" ht="22.5" customHeight="1" x14ac:dyDescent="0.4">
      <c r="B97" s="854"/>
      <c r="C97" s="855"/>
      <c r="D97" s="855"/>
      <c r="E97" s="855"/>
      <c r="F97" s="855"/>
      <c r="G97" s="855"/>
      <c r="H97" s="832" t="s">
        <v>705</v>
      </c>
      <c r="I97" s="832"/>
      <c r="J97" s="832"/>
      <c r="K97" s="832"/>
      <c r="L97" s="832"/>
      <c r="M97" s="832"/>
      <c r="N97" s="832"/>
      <c r="O97" s="56" t="s">
        <v>349</v>
      </c>
      <c r="P97" s="113"/>
      <c r="Q97" s="833"/>
      <c r="R97" s="833"/>
      <c r="S97" s="833"/>
      <c r="T97" s="833"/>
      <c r="U97" s="833"/>
      <c r="V97" s="833"/>
      <c r="W97" s="833"/>
      <c r="X97" s="833"/>
      <c r="Y97" s="834"/>
      <c r="Z97" s="105"/>
      <c r="AA97" s="835" t="s">
        <v>621</v>
      </c>
      <c r="AB97" s="835"/>
      <c r="AC97" s="835"/>
      <c r="AD97" s="835"/>
      <c r="AE97" s="835"/>
      <c r="AF97" s="836"/>
      <c r="AI97" s="1015" t="s">
        <v>350</v>
      </c>
      <c r="AJ97" s="1016"/>
      <c r="AK97" s="1016"/>
      <c r="AL97" s="1017"/>
    </row>
    <row r="98" spans="2:38" s="1" customFormat="1" ht="22.5" customHeight="1" x14ac:dyDescent="0.4">
      <c r="B98" s="854"/>
      <c r="C98" s="855"/>
      <c r="D98" s="855"/>
      <c r="E98" s="855"/>
      <c r="F98" s="855"/>
      <c r="G98" s="855"/>
      <c r="H98" s="832" t="s">
        <v>704</v>
      </c>
      <c r="I98" s="832"/>
      <c r="J98" s="832"/>
      <c r="K98" s="832"/>
      <c r="L98" s="832"/>
      <c r="M98" s="832"/>
      <c r="N98" s="832"/>
      <c r="O98" s="56" t="s">
        <v>351</v>
      </c>
      <c r="P98" s="113"/>
      <c r="Q98" s="833"/>
      <c r="R98" s="833"/>
      <c r="S98" s="833"/>
      <c r="T98" s="833"/>
      <c r="U98" s="833"/>
      <c r="V98" s="833"/>
      <c r="W98" s="833"/>
      <c r="X98" s="833"/>
      <c r="Y98" s="834"/>
      <c r="Z98" s="105"/>
      <c r="AA98" s="835"/>
      <c r="AB98" s="835"/>
      <c r="AC98" s="835"/>
      <c r="AD98" s="835"/>
      <c r="AE98" s="835"/>
      <c r="AF98" s="836"/>
      <c r="AI98" s="1015" t="s">
        <v>352</v>
      </c>
      <c r="AJ98" s="1016"/>
      <c r="AK98" s="1016"/>
      <c r="AL98" s="1017"/>
    </row>
    <row r="99" spans="2:38" s="1" customFormat="1" ht="37.5" customHeight="1" x14ac:dyDescent="0.4">
      <c r="B99" s="854"/>
      <c r="C99" s="855"/>
      <c r="D99" s="855"/>
      <c r="E99" s="855"/>
      <c r="F99" s="855"/>
      <c r="G99" s="855"/>
      <c r="H99" s="832" t="s">
        <v>540</v>
      </c>
      <c r="I99" s="832"/>
      <c r="J99" s="832"/>
      <c r="K99" s="832"/>
      <c r="L99" s="832"/>
      <c r="M99" s="832"/>
      <c r="N99" s="832"/>
      <c r="O99" s="56" t="s">
        <v>353</v>
      </c>
      <c r="P99" s="113"/>
      <c r="Q99" s="833"/>
      <c r="R99" s="833"/>
      <c r="S99" s="833"/>
      <c r="T99" s="833"/>
      <c r="U99" s="833"/>
      <c r="V99" s="833"/>
      <c r="W99" s="833"/>
      <c r="X99" s="833"/>
      <c r="Y99" s="834"/>
      <c r="Z99" s="106" t="s">
        <v>206</v>
      </c>
      <c r="AA99" s="880" t="s">
        <v>592</v>
      </c>
      <c r="AB99" s="880"/>
      <c r="AC99" s="880"/>
      <c r="AD99" s="880"/>
      <c r="AE99" s="880"/>
      <c r="AF99" s="881"/>
      <c r="AI99" s="1015" t="s">
        <v>354</v>
      </c>
      <c r="AJ99" s="1016"/>
      <c r="AK99" s="1016"/>
      <c r="AL99" s="1017"/>
    </row>
    <row r="100" spans="2:38" s="1" customFormat="1" x14ac:dyDescent="0.4">
      <c r="B100" s="865"/>
      <c r="C100" s="866"/>
      <c r="D100" s="866"/>
      <c r="E100" s="866"/>
      <c r="F100" s="866"/>
      <c r="G100" s="866"/>
      <c r="H100" s="847" t="s">
        <v>706</v>
      </c>
      <c r="I100" s="847"/>
      <c r="J100" s="847"/>
      <c r="K100" s="847"/>
      <c r="L100" s="847"/>
      <c r="M100" s="847"/>
      <c r="N100" s="847"/>
      <c r="O100" s="82" t="s">
        <v>355</v>
      </c>
      <c r="P100" s="114"/>
      <c r="Q100" s="848"/>
      <c r="R100" s="848"/>
      <c r="S100" s="848"/>
      <c r="T100" s="848"/>
      <c r="U100" s="848"/>
      <c r="V100" s="848"/>
      <c r="W100" s="848"/>
      <c r="X100" s="848"/>
      <c r="Y100" s="849"/>
      <c r="Z100" s="107"/>
      <c r="AA100" s="900"/>
      <c r="AB100" s="900"/>
      <c r="AC100" s="900"/>
      <c r="AD100" s="900"/>
      <c r="AE100" s="900"/>
      <c r="AF100" s="901"/>
      <c r="AI100" s="1015" t="s">
        <v>356</v>
      </c>
      <c r="AJ100" s="1016"/>
      <c r="AK100" s="1016"/>
      <c r="AL100" s="1017"/>
    </row>
    <row r="101" spans="2:38" s="1" customFormat="1" ht="30" customHeight="1" x14ac:dyDescent="0.4">
      <c r="B101" s="882" t="s">
        <v>630</v>
      </c>
      <c r="C101" s="883"/>
      <c r="D101" s="883"/>
      <c r="E101" s="883"/>
      <c r="F101" s="883"/>
      <c r="G101" s="883"/>
      <c r="H101" s="884" t="s">
        <v>541</v>
      </c>
      <c r="I101" s="884"/>
      <c r="J101" s="884"/>
      <c r="K101" s="884"/>
      <c r="L101" s="884"/>
      <c r="M101" s="884"/>
      <c r="N101" s="884"/>
      <c r="O101" s="83" t="s">
        <v>357</v>
      </c>
      <c r="P101" s="115"/>
      <c r="Q101" s="892"/>
      <c r="R101" s="892"/>
      <c r="S101" s="892"/>
      <c r="T101" s="892"/>
      <c r="U101" s="892"/>
      <c r="V101" s="892"/>
      <c r="W101" s="892"/>
      <c r="X101" s="892"/>
      <c r="Y101" s="893"/>
      <c r="Z101" s="108" t="s">
        <v>206</v>
      </c>
      <c r="AA101" s="887" t="s">
        <v>640</v>
      </c>
      <c r="AB101" s="887"/>
      <c r="AC101" s="887"/>
      <c r="AD101" s="887"/>
      <c r="AE101" s="887"/>
      <c r="AF101" s="888"/>
      <c r="AI101" s="1015" t="s">
        <v>358</v>
      </c>
      <c r="AJ101" s="1016"/>
      <c r="AK101" s="1016"/>
      <c r="AL101" s="1017"/>
    </row>
    <row r="102" spans="2:38" s="1" customFormat="1" ht="28.5" customHeight="1" x14ac:dyDescent="0.4">
      <c r="B102" s="863" t="s">
        <v>631</v>
      </c>
      <c r="C102" s="864"/>
      <c r="D102" s="864"/>
      <c r="E102" s="864"/>
      <c r="F102" s="864"/>
      <c r="G102" s="864"/>
      <c r="H102" s="867" t="s">
        <v>542</v>
      </c>
      <c r="I102" s="867"/>
      <c r="J102" s="867"/>
      <c r="K102" s="867"/>
      <c r="L102" s="867"/>
      <c r="M102" s="867"/>
      <c r="N102" s="867"/>
      <c r="O102" s="84" t="s">
        <v>359</v>
      </c>
      <c r="P102" s="116"/>
      <c r="Q102" s="868"/>
      <c r="R102" s="868"/>
      <c r="S102" s="868"/>
      <c r="T102" s="868"/>
      <c r="U102" s="868"/>
      <c r="V102" s="868"/>
      <c r="W102" s="868"/>
      <c r="X102" s="868"/>
      <c r="Y102" s="869"/>
      <c r="Z102" s="109" t="s">
        <v>206</v>
      </c>
      <c r="AA102" s="870" t="s">
        <v>604</v>
      </c>
      <c r="AB102" s="870"/>
      <c r="AC102" s="870"/>
      <c r="AD102" s="870"/>
      <c r="AE102" s="870"/>
      <c r="AF102" s="871"/>
      <c r="AI102" s="1015" t="s">
        <v>360</v>
      </c>
      <c r="AJ102" s="1016"/>
      <c r="AK102" s="1016"/>
      <c r="AL102" s="1017"/>
    </row>
    <row r="103" spans="2:38" s="1" customFormat="1" ht="49.5" customHeight="1" x14ac:dyDescent="0.4">
      <c r="B103" s="854"/>
      <c r="C103" s="855"/>
      <c r="D103" s="855"/>
      <c r="E103" s="855"/>
      <c r="F103" s="855"/>
      <c r="G103" s="855"/>
      <c r="H103" s="832" t="s">
        <v>543</v>
      </c>
      <c r="I103" s="832"/>
      <c r="J103" s="832"/>
      <c r="K103" s="832"/>
      <c r="L103" s="832"/>
      <c r="M103" s="832"/>
      <c r="N103" s="832"/>
      <c r="O103" s="85" t="s">
        <v>361</v>
      </c>
      <c r="P103" s="113"/>
      <c r="Q103" s="833"/>
      <c r="R103" s="833"/>
      <c r="S103" s="833"/>
      <c r="T103" s="833"/>
      <c r="U103" s="833"/>
      <c r="V103" s="833"/>
      <c r="W103" s="833"/>
      <c r="X103" s="833"/>
      <c r="Y103" s="834"/>
      <c r="Z103" s="105"/>
      <c r="AA103" s="835" t="s">
        <v>605</v>
      </c>
      <c r="AB103" s="835"/>
      <c r="AC103" s="835"/>
      <c r="AD103" s="835"/>
      <c r="AE103" s="835"/>
      <c r="AF103" s="836"/>
      <c r="AI103" s="1015" t="s">
        <v>362</v>
      </c>
      <c r="AJ103" s="1016"/>
      <c r="AK103" s="1016"/>
      <c r="AL103" s="1017"/>
    </row>
    <row r="104" spans="2:38" s="1" customFormat="1" x14ac:dyDescent="0.4">
      <c r="B104" s="854"/>
      <c r="C104" s="855"/>
      <c r="D104" s="855"/>
      <c r="E104" s="855"/>
      <c r="F104" s="855"/>
      <c r="G104" s="855"/>
      <c r="H104" s="832" t="s">
        <v>364</v>
      </c>
      <c r="I104" s="832"/>
      <c r="J104" s="832"/>
      <c r="K104" s="832"/>
      <c r="L104" s="832"/>
      <c r="M104" s="832"/>
      <c r="N104" s="832"/>
      <c r="O104" s="56" t="s">
        <v>363</v>
      </c>
      <c r="P104" s="113"/>
      <c r="Q104" s="833"/>
      <c r="R104" s="833"/>
      <c r="S104" s="833"/>
      <c r="T104" s="833"/>
      <c r="U104" s="833"/>
      <c r="V104" s="833"/>
      <c r="W104" s="833"/>
      <c r="X104" s="833"/>
      <c r="Y104" s="834"/>
      <c r="Z104" s="105"/>
      <c r="AA104" s="835"/>
      <c r="AB104" s="835"/>
      <c r="AC104" s="835"/>
      <c r="AD104" s="835"/>
      <c r="AE104" s="835"/>
      <c r="AF104" s="836"/>
      <c r="AI104" s="1015" t="s">
        <v>866</v>
      </c>
      <c r="AJ104" s="1016"/>
      <c r="AK104" s="1016"/>
      <c r="AL104" s="1017"/>
    </row>
    <row r="105" spans="2:38" s="1" customFormat="1" x14ac:dyDescent="0.4">
      <c r="B105" s="854"/>
      <c r="C105" s="855"/>
      <c r="D105" s="855"/>
      <c r="E105" s="855"/>
      <c r="F105" s="855"/>
      <c r="G105" s="855"/>
      <c r="H105" s="832" t="s">
        <v>544</v>
      </c>
      <c r="I105" s="832"/>
      <c r="J105" s="832"/>
      <c r="K105" s="832"/>
      <c r="L105" s="832"/>
      <c r="M105" s="832"/>
      <c r="N105" s="832"/>
      <c r="O105" s="85" t="s">
        <v>365</v>
      </c>
      <c r="P105" s="113"/>
      <c r="Q105" s="833"/>
      <c r="R105" s="833"/>
      <c r="S105" s="833"/>
      <c r="T105" s="833"/>
      <c r="U105" s="833"/>
      <c r="V105" s="833"/>
      <c r="W105" s="833"/>
      <c r="X105" s="833"/>
      <c r="Y105" s="834"/>
      <c r="Z105" s="105"/>
      <c r="AA105" s="835"/>
      <c r="AB105" s="835"/>
      <c r="AC105" s="835"/>
      <c r="AD105" s="835"/>
      <c r="AE105" s="835"/>
      <c r="AF105" s="836"/>
      <c r="AI105" s="1015" t="s">
        <v>366</v>
      </c>
      <c r="AJ105" s="1016"/>
      <c r="AK105" s="1016"/>
      <c r="AL105" s="1017"/>
    </row>
    <row r="106" spans="2:38" s="1" customFormat="1" x14ac:dyDescent="0.4">
      <c r="B106" s="854"/>
      <c r="C106" s="855"/>
      <c r="D106" s="855"/>
      <c r="E106" s="855"/>
      <c r="F106" s="855"/>
      <c r="G106" s="855"/>
      <c r="H106" s="832" t="s">
        <v>545</v>
      </c>
      <c r="I106" s="832"/>
      <c r="J106" s="832"/>
      <c r="K106" s="832"/>
      <c r="L106" s="832"/>
      <c r="M106" s="832"/>
      <c r="N106" s="832"/>
      <c r="O106" s="85" t="s">
        <v>367</v>
      </c>
      <c r="P106" s="113"/>
      <c r="Q106" s="833"/>
      <c r="R106" s="833"/>
      <c r="S106" s="833"/>
      <c r="T106" s="833"/>
      <c r="U106" s="833"/>
      <c r="V106" s="833"/>
      <c r="W106" s="833"/>
      <c r="X106" s="833"/>
      <c r="Y106" s="834"/>
      <c r="Z106" s="106" t="s">
        <v>206</v>
      </c>
      <c r="AA106" s="880" t="s">
        <v>606</v>
      </c>
      <c r="AB106" s="880"/>
      <c r="AC106" s="880"/>
      <c r="AD106" s="880"/>
      <c r="AE106" s="880"/>
      <c r="AF106" s="881"/>
      <c r="AI106" s="1015" t="s">
        <v>867</v>
      </c>
      <c r="AJ106" s="1016"/>
      <c r="AK106" s="1016"/>
      <c r="AL106" s="1017"/>
    </row>
    <row r="107" spans="2:38" s="1" customFormat="1" x14ac:dyDescent="0.4">
      <c r="B107" s="854"/>
      <c r="C107" s="855"/>
      <c r="D107" s="855"/>
      <c r="E107" s="855"/>
      <c r="F107" s="855"/>
      <c r="G107" s="855"/>
      <c r="H107" s="832" t="s">
        <v>546</v>
      </c>
      <c r="I107" s="832"/>
      <c r="J107" s="832"/>
      <c r="K107" s="832"/>
      <c r="L107" s="832"/>
      <c r="M107" s="832"/>
      <c r="N107" s="832"/>
      <c r="O107" s="85" t="s">
        <v>368</v>
      </c>
      <c r="P107" s="113"/>
      <c r="Q107" s="833"/>
      <c r="R107" s="833"/>
      <c r="S107" s="833"/>
      <c r="T107" s="833"/>
      <c r="U107" s="833"/>
      <c r="V107" s="833"/>
      <c r="W107" s="833"/>
      <c r="X107" s="833"/>
      <c r="Y107" s="834"/>
      <c r="Z107" s="105"/>
      <c r="AA107" s="835" t="s">
        <v>607</v>
      </c>
      <c r="AB107" s="835"/>
      <c r="AC107" s="835"/>
      <c r="AD107" s="835"/>
      <c r="AE107" s="835"/>
      <c r="AF107" s="836"/>
      <c r="AI107" s="1015" t="s">
        <v>369</v>
      </c>
      <c r="AJ107" s="1016"/>
      <c r="AK107" s="1016"/>
      <c r="AL107" s="1017"/>
    </row>
    <row r="108" spans="2:38" s="1" customFormat="1" x14ac:dyDescent="0.4">
      <c r="B108" s="854"/>
      <c r="C108" s="855"/>
      <c r="D108" s="855"/>
      <c r="E108" s="855"/>
      <c r="F108" s="855"/>
      <c r="G108" s="855"/>
      <c r="H108" s="832" t="s">
        <v>547</v>
      </c>
      <c r="I108" s="832"/>
      <c r="J108" s="832"/>
      <c r="K108" s="832"/>
      <c r="L108" s="832"/>
      <c r="M108" s="832"/>
      <c r="N108" s="832"/>
      <c r="O108" s="56" t="s">
        <v>370</v>
      </c>
      <c r="P108" s="113"/>
      <c r="Q108" s="833"/>
      <c r="R108" s="833"/>
      <c r="S108" s="833"/>
      <c r="T108" s="833"/>
      <c r="U108" s="833"/>
      <c r="V108" s="833"/>
      <c r="W108" s="833"/>
      <c r="X108" s="833"/>
      <c r="Y108" s="834"/>
      <c r="Z108" s="105"/>
      <c r="AA108" s="835"/>
      <c r="AB108" s="835"/>
      <c r="AC108" s="835"/>
      <c r="AD108" s="835"/>
      <c r="AE108" s="835"/>
      <c r="AF108" s="836"/>
      <c r="AI108" s="1015" t="s">
        <v>371</v>
      </c>
      <c r="AJ108" s="1016"/>
      <c r="AK108" s="1016"/>
      <c r="AL108" s="1017"/>
    </row>
    <row r="109" spans="2:38" s="1" customFormat="1" ht="28.5" customHeight="1" x14ac:dyDescent="0.4">
      <c r="B109" s="854"/>
      <c r="C109" s="855"/>
      <c r="D109" s="855"/>
      <c r="E109" s="855"/>
      <c r="F109" s="855"/>
      <c r="G109" s="855"/>
      <c r="H109" s="832" t="s">
        <v>548</v>
      </c>
      <c r="I109" s="832"/>
      <c r="J109" s="832"/>
      <c r="K109" s="832"/>
      <c r="L109" s="832"/>
      <c r="M109" s="832"/>
      <c r="N109" s="832"/>
      <c r="O109" s="85" t="s">
        <v>372</v>
      </c>
      <c r="P109" s="113"/>
      <c r="Q109" s="833"/>
      <c r="R109" s="833"/>
      <c r="S109" s="833"/>
      <c r="T109" s="833"/>
      <c r="U109" s="833"/>
      <c r="V109" s="833"/>
      <c r="W109" s="833"/>
      <c r="X109" s="833"/>
      <c r="Y109" s="834"/>
      <c r="Z109" s="106" t="s">
        <v>206</v>
      </c>
      <c r="AA109" s="880" t="s">
        <v>602</v>
      </c>
      <c r="AB109" s="880"/>
      <c r="AC109" s="880"/>
      <c r="AD109" s="880"/>
      <c r="AE109" s="880"/>
      <c r="AF109" s="881"/>
      <c r="AI109" s="1015" t="s">
        <v>373</v>
      </c>
      <c r="AJ109" s="1016"/>
      <c r="AK109" s="1016"/>
      <c r="AL109" s="1017"/>
    </row>
    <row r="110" spans="2:38" s="1" customFormat="1" ht="22.5" customHeight="1" x14ac:dyDescent="0.4">
      <c r="B110" s="854"/>
      <c r="C110" s="855"/>
      <c r="D110" s="855"/>
      <c r="E110" s="855"/>
      <c r="F110" s="855"/>
      <c r="G110" s="855"/>
      <c r="H110" s="832" t="s">
        <v>549</v>
      </c>
      <c r="I110" s="832"/>
      <c r="J110" s="832"/>
      <c r="K110" s="832"/>
      <c r="L110" s="832"/>
      <c r="M110" s="832"/>
      <c r="N110" s="832"/>
      <c r="O110" s="56" t="s">
        <v>374</v>
      </c>
      <c r="P110" s="113"/>
      <c r="Q110" s="833"/>
      <c r="R110" s="833"/>
      <c r="S110" s="833"/>
      <c r="T110" s="833"/>
      <c r="U110" s="833"/>
      <c r="V110" s="833"/>
      <c r="W110" s="833"/>
      <c r="X110" s="833"/>
      <c r="Y110" s="834"/>
      <c r="Z110" s="105"/>
      <c r="AA110" s="835"/>
      <c r="AB110" s="835"/>
      <c r="AC110" s="835"/>
      <c r="AD110" s="835"/>
      <c r="AE110" s="835"/>
      <c r="AF110" s="836"/>
      <c r="AI110" s="1015" t="s">
        <v>375</v>
      </c>
      <c r="AJ110" s="1016"/>
      <c r="AK110" s="1016"/>
      <c r="AL110" s="1017"/>
    </row>
    <row r="111" spans="2:38" s="1" customFormat="1" ht="22.5" customHeight="1" x14ac:dyDescent="0.4">
      <c r="B111" s="854"/>
      <c r="C111" s="855"/>
      <c r="D111" s="855"/>
      <c r="E111" s="855"/>
      <c r="F111" s="855"/>
      <c r="G111" s="855"/>
      <c r="H111" s="832" t="s">
        <v>713</v>
      </c>
      <c r="I111" s="832"/>
      <c r="J111" s="832"/>
      <c r="K111" s="832"/>
      <c r="L111" s="832"/>
      <c r="M111" s="832"/>
      <c r="N111" s="832"/>
      <c r="O111" s="56" t="s">
        <v>376</v>
      </c>
      <c r="P111" s="113"/>
      <c r="Q111" s="833"/>
      <c r="R111" s="833"/>
      <c r="S111" s="833"/>
      <c r="T111" s="833"/>
      <c r="U111" s="833"/>
      <c r="V111" s="833"/>
      <c r="W111" s="833"/>
      <c r="X111" s="833"/>
      <c r="Y111" s="834"/>
      <c r="Z111" s="105"/>
      <c r="AA111" s="835"/>
      <c r="AB111" s="835"/>
      <c r="AC111" s="835"/>
      <c r="AD111" s="835"/>
      <c r="AE111" s="835"/>
      <c r="AF111" s="836"/>
      <c r="AI111" s="1015" t="s">
        <v>870</v>
      </c>
      <c r="AJ111" s="1016"/>
      <c r="AK111" s="1016"/>
      <c r="AL111" s="1017"/>
    </row>
    <row r="112" spans="2:38" s="1" customFormat="1" ht="28.5" customHeight="1" x14ac:dyDescent="0.4">
      <c r="B112" s="854"/>
      <c r="C112" s="855"/>
      <c r="D112" s="855"/>
      <c r="E112" s="855"/>
      <c r="F112" s="855"/>
      <c r="G112" s="855"/>
      <c r="H112" s="832" t="s">
        <v>712</v>
      </c>
      <c r="I112" s="832"/>
      <c r="J112" s="832"/>
      <c r="K112" s="832"/>
      <c r="L112" s="832"/>
      <c r="M112" s="832"/>
      <c r="N112" s="832"/>
      <c r="O112" s="85" t="s">
        <v>377</v>
      </c>
      <c r="P112" s="113"/>
      <c r="Q112" s="833"/>
      <c r="R112" s="833"/>
      <c r="S112" s="833"/>
      <c r="T112" s="833"/>
      <c r="U112" s="833"/>
      <c r="V112" s="833"/>
      <c r="W112" s="833"/>
      <c r="X112" s="833"/>
      <c r="Y112" s="834"/>
      <c r="Z112" s="105"/>
      <c r="AA112" s="835" t="s">
        <v>603</v>
      </c>
      <c r="AB112" s="835"/>
      <c r="AC112" s="835"/>
      <c r="AD112" s="835"/>
      <c r="AE112" s="835"/>
      <c r="AF112" s="836"/>
      <c r="AI112" s="1015" t="s">
        <v>378</v>
      </c>
      <c r="AJ112" s="1016"/>
      <c r="AK112" s="1016"/>
      <c r="AL112" s="1017"/>
    </row>
    <row r="113" spans="2:38" s="1" customFormat="1" ht="22.5" customHeight="1" x14ac:dyDescent="0.4">
      <c r="B113" s="854"/>
      <c r="C113" s="855"/>
      <c r="D113" s="855"/>
      <c r="E113" s="855"/>
      <c r="F113" s="855"/>
      <c r="G113" s="855"/>
      <c r="H113" s="891" t="s">
        <v>710</v>
      </c>
      <c r="I113" s="891"/>
      <c r="J113" s="891"/>
      <c r="K113" s="891"/>
      <c r="L113" s="891"/>
      <c r="M113" s="891"/>
      <c r="N113" s="891"/>
      <c r="O113" s="204" t="s">
        <v>379</v>
      </c>
      <c r="P113" s="205"/>
      <c r="Q113" s="798"/>
      <c r="R113" s="798"/>
      <c r="S113" s="798"/>
      <c r="T113" s="798"/>
      <c r="U113" s="798"/>
      <c r="V113" s="798"/>
      <c r="W113" s="798"/>
      <c r="X113" s="798"/>
      <c r="Y113" s="799"/>
      <c r="Z113" s="206"/>
      <c r="AA113" s="800"/>
      <c r="AB113" s="800"/>
      <c r="AC113" s="800"/>
      <c r="AD113" s="800"/>
      <c r="AE113" s="800"/>
      <c r="AF113" s="801"/>
      <c r="AI113" s="1015" t="s">
        <v>872</v>
      </c>
      <c r="AJ113" s="1016"/>
      <c r="AK113" s="1016"/>
      <c r="AL113" s="1017"/>
    </row>
    <row r="114" spans="2:38" s="1" customFormat="1" ht="22.5" customHeight="1" x14ac:dyDescent="0.4">
      <c r="B114" s="865"/>
      <c r="C114" s="866"/>
      <c r="D114" s="866"/>
      <c r="E114" s="866"/>
      <c r="F114" s="866"/>
      <c r="G114" s="866"/>
      <c r="H114" s="891" t="s">
        <v>711</v>
      </c>
      <c r="I114" s="891"/>
      <c r="J114" s="891"/>
      <c r="K114" s="891"/>
      <c r="L114" s="891"/>
      <c r="M114" s="891"/>
      <c r="N114" s="891"/>
      <c r="O114" s="207">
        <v>533</v>
      </c>
      <c r="P114" s="208"/>
      <c r="Q114" s="798"/>
      <c r="R114" s="798"/>
      <c r="S114" s="798"/>
      <c r="T114" s="798"/>
      <c r="U114" s="798"/>
      <c r="V114" s="798"/>
      <c r="W114" s="798"/>
      <c r="X114" s="798"/>
      <c r="Y114" s="799"/>
      <c r="Z114" s="209"/>
      <c r="AA114" s="800"/>
      <c r="AB114" s="800"/>
      <c r="AC114" s="800"/>
      <c r="AD114" s="800"/>
      <c r="AE114" s="800"/>
      <c r="AF114" s="801"/>
      <c r="AI114" s="1015" t="s">
        <v>871</v>
      </c>
      <c r="AJ114" s="1016"/>
      <c r="AK114" s="1016"/>
      <c r="AL114" s="1017"/>
    </row>
    <row r="115" spans="2:38" s="1" customFormat="1" ht="28.5" customHeight="1" x14ac:dyDescent="0.4">
      <c r="B115" s="865"/>
      <c r="C115" s="866"/>
      <c r="D115" s="866"/>
      <c r="E115" s="866"/>
      <c r="F115" s="866"/>
      <c r="G115" s="866"/>
      <c r="H115" s="847" t="s">
        <v>707</v>
      </c>
      <c r="I115" s="847"/>
      <c r="J115" s="847"/>
      <c r="K115" s="847"/>
      <c r="L115" s="847"/>
      <c r="M115" s="847"/>
      <c r="N115" s="847"/>
      <c r="O115" s="57" t="s">
        <v>380</v>
      </c>
      <c r="P115" s="114"/>
      <c r="Q115" s="848"/>
      <c r="R115" s="848"/>
      <c r="S115" s="848"/>
      <c r="T115" s="848"/>
      <c r="U115" s="848"/>
      <c r="V115" s="848"/>
      <c r="W115" s="848"/>
      <c r="X115" s="848"/>
      <c r="Y115" s="849"/>
      <c r="Z115" s="107"/>
      <c r="AA115" s="850"/>
      <c r="AB115" s="850"/>
      <c r="AC115" s="850"/>
      <c r="AD115" s="850"/>
      <c r="AE115" s="850"/>
      <c r="AF115" s="851"/>
      <c r="AI115" s="1015"/>
      <c r="AJ115" s="1016"/>
      <c r="AK115" s="1016"/>
      <c r="AL115" s="1017"/>
    </row>
    <row r="116" spans="2:38" s="1" customFormat="1" ht="22.5" customHeight="1" x14ac:dyDescent="0.4">
      <c r="B116" s="852" t="s">
        <v>381</v>
      </c>
      <c r="C116" s="853"/>
      <c r="D116" s="853"/>
      <c r="E116" s="853"/>
      <c r="F116" s="853"/>
      <c r="G116" s="853"/>
      <c r="H116" s="858" t="s">
        <v>550</v>
      </c>
      <c r="I116" s="858"/>
      <c r="J116" s="858"/>
      <c r="K116" s="858"/>
      <c r="L116" s="858"/>
      <c r="M116" s="858"/>
      <c r="N116" s="858"/>
      <c r="O116" s="86" t="s">
        <v>382</v>
      </c>
      <c r="P116" s="117"/>
      <c r="Q116" s="859"/>
      <c r="R116" s="859"/>
      <c r="S116" s="859"/>
      <c r="T116" s="859"/>
      <c r="U116" s="859"/>
      <c r="V116" s="859"/>
      <c r="W116" s="859"/>
      <c r="X116" s="859"/>
      <c r="Y116" s="860"/>
      <c r="Z116" s="110"/>
      <c r="AA116" s="861" t="s">
        <v>608</v>
      </c>
      <c r="AB116" s="861"/>
      <c r="AC116" s="861"/>
      <c r="AD116" s="861"/>
      <c r="AE116" s="861"/>
      <c r="AF116" s="862"/>
      <c r="AI116" s="1015" t="s">
        <v>383</v>
      </c>
      <c r="AJ116" s="1016"/>
      <c r="AK116" s="1016"/>
      <c r="AL116" s="1017"/>
    </row>
    <row r="117" spans="2:38" s="1" customFormat="1" ht="22.5" customHeight="1" x14ac:dyDescent="0.4">
      <c r="B117" s="889"/>
      <c r="C117" s="890"/>
      <c r="D117" s="890"/>
      <c r="E117" s="890"/>
      <c r="F117" s="890"/>
      <c r="G117" s="890"/>
      <c r="H117" s="802" t="s">
        <v>708</v>
      </c>
      <c r="I117" s="803"/>
      <c r="J117" s="803"/>
      <c r="K117" s="803"/>
      <c r="L117" s="803"/>
      <c r="M117" s="803"/>
      <c r="N117" s="804"/>
      <c r="O117" s="210" t="s">
        <v>832</v>
      </c>
      <c r="P117" s="211"/>
      <c r="Q117" s="805"/>
      <c r="R117" s="806"/>
      <c r="S117" s="806"/>
      <c r="T117" s="806"/>
      <c r="U117" s="806"/>
      <c r="V117" s="806"/>
      <c r="W117" s="806"/>
      <c r="X117" s="806"/>
      <c r="Y117" s="807"/>
      <c r="Z117" s="212"/>
      <c r="AA117" s="800"/>
      <c r="AB117" s="800"/>
      <c r="AC117" s="800"/>
      <c r="AD117" s="800"/>
      <c r="AE117" s="800"/>
      <c r="AF117" s="801"/>
      <c r="AI117" s="1015" t="s">
        <v>873</v>
      </c>
      <c r="AJ117" s="1016"/>
      <c r="AK117" s="1016"/>
      <c r="AL117" s="1017"/>
    </row>
    <row r="118" spans="2:38" s="1" customFormat="1" ht="22.5" customHeight="1" x14ac:dyDescent="0.4">
      <c r="B118" s="856"/>
      <c r="C118" s="857"/>
      <c r="D118" s="857"/>
      <c r="E118" s="857"/>
      <c r="F118" s="857"/>
      <c r="G118" s="857"/>
      <c r="H118" s="837" t="s">
        <v>385</v>
      </c>
      <c r="I118" s="837"/>
      <c r="J118" s="837"/>
      <c r="K118" s="837"/>
      <c r="L118" s="837"/>
      <c r="M118" s="837"/>
      <c r="N118" s="837"/>
      <c r="O118" s="58" t="s">
        <v>384</v>
      </c>
      <c r="P118" s="118"/>
      <c r="Q118" s="838"/>
      <c r="R118" s="838"/>
      <c r="S118" s="838"/>
      <c r="T118" s="838"/>
      <c r="U118" s="838"/>
      <c r="V118" s="838"/>
      <c r="W118" s="838"/>
      <c r="X118" s="838"/>
      <c r="Y118" s="839"/>
      <c r="Z118" s="111"/>
      <c r="AA118" s="840"/>
      <c r="AB118" s="840"/>
      <c r="AC118" s="840"/>
      <c r="AD118" s="840"/>
      <c r="AE118" s="840"/>
      <c r="AF118" s="841"/>
      <c r="AI118" s="1015" t="s">
        <v>709</v>
      </c>
      <c r="AJ118" s="1016"/>
      <c r="AK118" s="1016"/>
      <c r="AL118" s="1017"/>
    </row>
    <row r="119" spans="2:38" s="1" customFormat="1" ht="22.5" customHeight="1" x14ac:dyDescent="0.4">
      <c r="B119" s="863" t="s">
        <v>632</v>
      </c>
      <c r="C119" s="864"/>
      <c r="D119" s="864"/>
      <c r="E119" s="864"/>
      <c r="F119" s="864"/>
      <c r="G119" s="864"/>
      <c r="H119" s="867" t="s">
        <v>551</v>
      </c>
      <c r="I119" s="867"/>
      <c r="J119" s="867"/>
      <c r="K119" s="867"/>
      <c r="L119" s="867"/>
      <c r="M119" s="867"/>
      <c r="N119" s="867"/>
      <c r="O119" s="84" t="s">
        <v>386</v>
      </c>
      <c r="P119" s="116"/>
      <c r="Q119" s="868"/>
      <c r="R119" s="868"/>
      <c r="S119" s="868"/>
      <c r="T119" s="868"/>
      <c r="U119" s="868"/>
      <c r="V119" s="868"/>
      <c r="W119" s="868"/>
      <c r="X119" s="868"/>
      <c r="Y119" s="869"/>
      <c r="Z119" s="104"/>
      <c r="AA119" s="872"/>
      <c r="AB119" s="872"/>
      <c r="AC119" s="872"/>
      <c r="AD119" s="872"/>
      <c r="AE119" s="872"/>
      <c r="AF119" s="873"/>
      <c r="AI119" s="1015" t="s">
        <v>387</v>
      </c>
      <c r="AJ119" s="1016"/>
      <c r="AK119" s="1016"/>
      <c r="AL119" s="1017"/>
    </row>
    <row r="120" spans="2:38" s="1" customFormat="1" ht="22.5" customHeight="1" x14ac:dyDescent="0.4">
      <c r="B120" s="854"/>
      <c r="C120" s="855"/>
      <c r="D120" s="855"/>
      <c r="E120" s="855"/>
      <c r="F120" s="855"/>
      <c r="G120" s="855"/>
      <c r="H120" s="832" t="s">
        <v>552</v>
      </c>
      <c r="I120" s="832"/>
      <c r="J120" s="832"/>
      <c r="K120" s="832"/>
      <c r="L120" s="832"/>
      <c r="M120" s="832"/>
      <c r="N120" s="832"/>
      <c r="O120" s="85" t="s">
        <v>388</v>
      </c>
      <c r="P120" s="113"/>
      <c r="Q120" s="833"/>
      <c r="R120" s="833"/>
      <c r="S120" s="833"/>
      <c r="T120" s="833"/>
      <c r="U120" s="833"/>
      <c r="V120" s="833"/>
      <c r="W120" s="833"/>
      <c r="X120" s="833"/>
      <c r="Y120" s="834"/>
      <c r="Z120" s="106" t="s">
        <v>206</v>
      </c>
      <c r="AA120" s="880" t="s">
        <v>609</v>
      </c>
      <c r="AB120" s="880"/>
      <c r="AC120" s="880"/>
      <c r="AD120" s="880"/>
      <c r="AE120" s="880"/>
      <c r="AF120" s="881"/>
      <c r="AI120" s="1015" t="s">
        <v>389</v>
      </c>
      <c r="AJ120" s="1016"/>
      <c r="AK120" s="1016"/>
      <c r="AL120" s="1017"/>
    </row>
    <row r="121" spans="2:38" s="1" customFormat="1" ht="22.5" customHeight="1" x14ac:dyDescent="0.4">
      <c r="B121" s="854"/>
      <c r="C121" s="855"/>
      <c r="D121" s="855"/>
      <c r="E121" s="855"/>
      <c r="F121" s="855"/>
      <c r="G121" s="855"/>
      <c r="H121" s="832" t="s">
        <v>391</v>
      </c>
      <c r="I121" s="832"/>
      <c r="J121" s="832"/>
      <c r="K121" s="832"/>
      <c r="L121" s="832"/>
      <c r="M121" s="832"/>
      <c r="N121" s="832"/>
      <c r="O121" s="85" t="s">
        <v>390</v>
      </c>
      <c r="P121" s="113"/>
      <c r="Q121" s="833"/>
      <c r="R121" s="833"/>
      <c r="S121" s="833"/>
      <c r="T121" s="833"/>
      <c r="U121" s="833"/>
      <c r="V121" s="833"/>
      <c r="W121" s="833"/>
      <c r="X121" s="833"/>
      <c r="Y121" s="834"/>
      <c r="Z121" s="106" t="s">
        <v>206</v>
      </c>
      <c r="AA121" s="880" t="s">
        <v>618</v>
      </c>
      <c r="AB121" s="880"/>
      <c r="AC121" s="880"/>
      <c r="AD121" s="880"/>
      <c r="AE121" s="880"/>
      <c r="AF121" s="881"/>
      <c r="AI121" s="1015" t="s">
        <v>392</v>
      </c>
      <c r="AJ121" s="1016"/>
      <c r="AK121" s="1016"/>
      <c r="AL121" s="1017"/>
    </row>
    <row r="122" spans="2:38" s="1" customFormat="1" ht="22.5" customHeight="1" x14ac:dyDescent="0.4">
      <c r="B122" s="854"/>
      <c r="C122" s="855"/>
      <c r="D122" s="855"/>
      <c r="E122" s="855"/>
      <c r="F122" s="855"/>
      <c r="G122" s="855"/>
      <c r="H122" s="832" t="s">
        <v>553</v>
      </c>
      <c r="I122" s="832"/>
      <c r="J122" s="832"/>
      <c r="K122" s="832"/>
      <c r="L122" s="832"/>
      <c r="M122" s="832"/>
      <c r="N122" s="832"/>
      <c r="O122" s="56" t="s">
        <v>393</v>
      </c>
      <c r="P122" s="113"/>
      <c r="Q122" s="833"/>
      <c r="R122" s="833"/>
      <c r="S122" s="833"/>
      <c r="T122" s="833"/>
      <c r="U122" s="833"/>
      <c r="V122" s="833"/>
      <c r="W122" s="833"/>
      <c r="X122" s="833"/>
      <c r="Y122" s="834"/>
      <c r="Z122" s="105"/>
      <c r="AA122" s="835"/>
      <c r="AB122" s="835"/>
      <c r="AC122" s="835"/>
      <c r="AD122" s="835"/>
      <c r="AE122" s="835"/>
      <c r="AF122" s="836"/>
      <c r="AI122" s="1015" t="s">
        <v>394</v>
      </c>
      <c r="AJ122" s="1016"/>
      <c r="AK122" s="1016"/>
      <c r="AL122" s="1017"/>
    </row>
    <row r="123" spans="2:38" s="1" customFormat="1" ht="22.5" customHeight="1" x14ac:dyDescent="0.4">
      <c r="B123" s="865"/>
      <c r="C123" s="866"/>
      <c r="D123" s="866"/>
      <c r="E123" s="866"/>
      <c r="F123" s="866"/>
      <c r="G123" s="866"/>
      <c r="H123" s="847" t="s">
        <v>554</v>
      </c>
      <c r="I123" s="847"/>
      <c r="J123" s="847"/>
      <c r="K123" s="847"/>
      <c r="L123" s="847"/>
      <c r="M123" s="847"/>
      <c r="N123" s="847"/>
      <c r="O123" s="57" t="s">
        <v>395</v>
      </c>
      <c r="P123" s="114"/>
      <c r="Q123" s="848"/>
      <c r="R123" s="848"/>
      <c r="S123" s="848"/>
      <c r="T123" s="848"/>
      <c r="U123" s="848"/>
      <c r="V123" s="848"/>
      <c r="W123" s="848"/>
      <c r="X123" s="848"/>
      <c r="Y123" s="849"/>
      <c r="Z123" s="107"/>
      <c r="AA123" s="850"/>
      <c r="AB123" s="850"/>
      <c r="AC123" s="850"/>
      <c r="AD123" s="850"/>
      <c r="AE123" s="850"/>
      <c r="AF123" s="851"/>
      <c r="AI123" s="1015"/>
      <c r="AJ123" s="1016"/>
      <c r="AK123" s="1016"/>
      <c r="AL123" s="1017"/>
    </row>
    <row r="124" spans="2:38" s="1" customFormat="1" ht="22.5" customHeight="1" x14ac:dyDescent="0.4">
      <c r="B124" s="852" t="s">
        <v>396</v>
      </c>
      <c r="C124" s="853"/>
      <c r="D124" s="853"/>
      <c r="E124" s="853"/>
      <c r="F124" s="853"/>
      <c r="G124" s="853"/>
      <c r="H124" s="858" t="s">
        <v>555</v>
      </c>
      <c r="I124" s="858"/>
      <c r="J124" s="858"/>
      <c r="K124" s="858"/>
      <c r="L124" s="858"/>
      <c r="M124" s="858"/>
      <c r="N124" s="858"/>
      <c r="O124" s="55" t="s">
        <v>397</v>
      </c>
      <c r="P124" s="117"/>
      <c r="Q124" s="859"/>
      <c r="R124" s="859"/>
      <c r="S124" s="859"/>
      <c r="T124" s="859"/>
      <c r="U124" s="859"/>
      <c r="V124" s="859"/>
      <c r="W124" s="859"/>
      <c r="X124" s="859"/>
      <c r="Y124" s="860"/>
      <c r="Z124" s="110"/>
      <c r="AA124" s="861"/>
      <c r="AB124" s="861"/>
      <c r="AC124" s="861"/>
      <c r="AD124" s="861"/>
      <c r="AE124" s="861"/>
      <c r="AF124" s="862"/>
      <c r="AI124" s="1015" t="s">
        <v>398</v>
      </c>
      <c r="AJ124" s="1016"/>
      <c r="AK124" s="1016"/>
      <c r="AL124" s="1017"/>
    </row>
    <row r="125" spans="2:38" s="1" customFormat="1" ht="22.5" customHeight="1" x14ac:dyDescent="0.4">
      <c r="B125" s="856"/>
      <c r="C125" s="857"/>
      <c r="D125" s="857"/>
      <c r="E125" s="857"/>
      <c r="F125" s="857"/>
      <c r="G125" s="857"/>
      <c r="H125" s="837" t="s">
        <v>556</v>
      </c>
      <c r="I125" s="837"/>
      <c r="J125" s="837"/>
      <c r="K125" s="837"/>
      <c r="L125" s="837"/>
      <c r="M125" s="837"/>
      <c r="N125" s="837"/>
      <c r="O125" s="58" t="s">
        <v>399</v>
      </c>
      <c r="P125" s="118"/>
      <c r="Q125" s="838"/>
      <c r="R125" s="838"/>
      <c r="S125" s="838"/>
      <c r="T125" s="838"/>
      <c r="U125" s="838"/>
      <c r="V125" s="838"/>
      <c r="W125" s="838"/>
      <c r="X125" s="838"/>
      <c r="Y125" s="839"/>
      <c r="Z125" s="111"/>
      <c r="AA125" s="840"/>
      <c r="AB125" s="840"/>
      <c r="AC125" s="840"/>
      <c r="AD125" s="840"/>
      <c r="AE125" s="840"/>
      <c r="AF125" s="841"/>
      <c r="AI125" s="1015" t="s">
        <v>400</v>
      </c>
      <c r="AJ125" s="1016"/>
      <c r="AK125" s="1016"/>
      <c r="AL125" s="1017"/>
    </row>
    <row r="126" spans="2:38" s="1" customFormat="1" ht="29.25" customHeight="1" x14ac:dyDescent="0.4">
      <c r="B126" s="863" t="s">
        <v>633</v>
      </c>
      <c r="C126" s="864"/>
      <c r="D126" s="864"/>
      <c r="E126" s="864"/>
      <c r="F126" s="864"/>
      <c r="G126" s="864"/>
      <c r="H126" s="867" t="s">
        <v>557</v>
      </c>
      <c r="I126" s="867"/>
      <c r="J126" s="867"/>
      <c r="K126" s="867"/>
      <c r="L126" s="867"/>
      <c r="M126" s="867"/>
      <c r="N126" s="867"/>
      <c r="O126" s="81" t="s">
        <v>401</v>
      </c>
      <c r="P126" s="116"/>
      <c r="Q126" s="868"/>
      <c r="R126" s="868"/>
      <c r="S126" s="868"/>
      <c r="T126" s="868"/>
      <c r="U126" s="868"/>
      <c r="V126" s="868"/>
      <c r="W126" s="868"/>
      <c r="X126" s="868"/>
      <c r="Y126" s="869"/>
      <c r="Z126" s="109" t="s">
        <v>206</v>
      </c>
      <c r="AA126" s="870" t="s">
        <v>610</v>
      </c>
      <c r="AB126" s="870"/>
      <c r="AC126" s="870"/>
      <c r="AD126" s="870"/>
      <c r="AE126" s="870"/>
      <c r="AF126" s="871"/>
      <c r="AI126" s="1015" t="s">
        <v>402</v>
      </c>
      <c r="AJ126" s="1016"/>
      <c r="AK126" s="1016"/>
      <c r="AL126" s="1017"/>
    </row>
    <row r="127" spans="2:38" s="1" customFormat="1" ht="22.5" customHeight="1" x14ac:dyDescent="0.4">
      <c r="B127" s="854"/>
      <c r="C127" s="855"/>
      <c r="D127" s="855"/>
      <c r="E127" s="855"/>
      <c r="F127" s="855"/>
      <c r="G127" s="855"/>
      <c r="H127" s="832" t="s">
        <v>558</v>
      </c>
      <c r="I127" s="832"/>
      <c r="J127" s="832"/>
      <c r="K127" s="832"/>
      <c r="L127" s="832"/>
      <c r="M127" s="832"/>
      <c r="N127" s="832"/>
      <c r="O127" s="56" t="s">
        <v>403</v>
      </c>
      <c r="P127" s="113"/>
      <c r="Q127" s="833"/>
      <c r="R127" s="833"/>
      <c r="S127" s="833"/>
      <c r="T127" s="833"/>
      <c r="U127" s="833"/>
      <c r="V127" s="833"/>
      <c r="W127" s="833"/>
      <c r="X127" s="833"/>
      <c r="Y127" s="834"/>
      <c r="Z127" s="105"/>
      <c r="AA127" s="835" t="s">
        <v>611</v>
      </c>
      <c r="AB127" s="835"/>
      <c r="AC127" s="835"/>
      <c r="AD127" s="835"/>
      <c r="AE127" s="835"/>
      <c r="AF127" s="836"/>
      <c r="AI127" s="1015" t="s">
        <v>404</v>
      </c>
      <c r="AJ127" s="1016"/>
      <c r="AK127" s="1016"/>
      <c r="AL127" s="1017"/>
    </row>
    <row r="128" spans="2:38" s="1" customFormat="1" ht="22.5" customHeight="1" x14ac:dyDescent="0.4">
      <c r="B128" s="854"/>
      <c r="C128" s="855"/>
      <c r="D128" s="855"/>
      <c r="E128" s="855"/>
      <c r="F128" s="855"/>
      <c r="G128" s="855"/>
      <c r="H128" s="832" t="s">
        <v>559</v>
      </c>
      <c r="I128" s="832"/>
      <c r="J128" s="832"/>
      <c r="K128" s="832"/>
      <c r="L128" s="832"/>
      <c r="M128" s="832"/>
      <c r="N128" s="832"/>
      <c r="O128" s="56" t="s">
        <v>405</v>
      </c>
      <c r="P128" s="113"/>
      <c r="Q128" s="833"/>
      <c r="R128" s="833"/>
      <c r="S128" s="833"/>
      <c r="T128" s="833"/>
      <c r="U128" s="833"/>
      <c r="V128" s="833"/>
      <c r="W128" s="833"/>
      <c r="X128" s="833"/>
      <c r="Y128" s="834"/>
      <c r="Z128" s="105"/>
      <c r="AA128" s="835"/>
      <c r="AB128" s="835"/>
      <c r="AC128" s="835"/>
      <c r="AD128" s="835"/>
      <c r="AE128" s="835"/>
      <c r="AF128" s="836"/>
      <c r="AI128" s="1015" t="s">
        <v>406</v>
      </c>
      <c r="AJ128" s="1016"/>
      <c r="AK128" s="1016"/>
      <c r="AL128" s="1017"/>
    </row>
    <row r="129" spans="2:38" s="1" customFormat="1" ht="22.5" customHeight="1" x14ac:dyDescent="0.4">
      <c r="B129" s="865"/>
      <c r="C129" s="866"/>
      <c r="D129" s="866"/>
      <c r="E129" s="866"/>
      <c r="F129" s="866"/>
      <c r="G129" s="866"/>
      <c r="H129" s="847" t="s">
        <v>408</v>
      </c>
      <c r="I129" s="847"/>
      <c r="J129" s="847"/>
      <c r="K129" s="847"/>
      <c r="L129" s="847"/>
      <c r="M129" s="847"/>
      <c r="N129" s="847"/>
      <c r="O129" s="57" t="s">
        <v>407</v>
      </c>
      <c r="P129" s="114"/>
      <c r="Q129" s="848"/>
      <c r="R129" s="848"/>
      <c r="S129" s="848"/>
      <c r="T129" s="848"/>
      <c r="U129" s="848"/>
      <c r="V129" s="848"/>
      <c r="W129" s="848"/>
      <c r="X129" s="848"/>
      <c r="Y129" s="849"/>
      <c r="Z129" s="107"/>
      <c r="AA129" s="850" t="s">
        <v>612</v>
      </c>
      <c r="AB129" s="850"/>
      <c r="AC129" s="850"/>
      <c r="AD129" s="850"/>
      <c r="AE129" s="850"/>
      <c r="AF129" s="851"/>
      <c r="AI129" s="1015" t="s">
        <v>409</v>
      </c>
      <c r="AJ129" s="1016"/>
      <c r="AK129" s="1016"/>
      <c r="AL129" s="1017"/>
    </row>
    <row r="130" spans="2:38" s="1" customFormat="1" ht="22.5" customHeight="1" x14ac:dyDescent="0.4">
      <c r="B130" s="852" t="s">
        <v>410</v>
      </c>
      <c r="C130" s="853"/>
      <c r="D130" s="853"/>
      <c r="E130" s="853"/>
      <c r="F130" s="853"/>
      <c r="G130" s="853"/>
      <c r="H130" s="858" t="s">
        <v>560</v>
      </c>
      <c r="I130" s="858"/>
      <c r="J130" s="858"/>
      <c r="K130" s="858"/>
      <c r="L130" s="858"/>
      <c r="M130" s="858"/>
      <c r="N130" s="858"/>
      <c r="O130" s="55">
        <v>581</v>
      </c>
      <c r="P130" s="117"/>
      <c r="Q130" s="859"/>
      <c r="R130" s="859"/>
      <c r="S130" s="859"/>
      <c r="T130" s="859"/>
      <c r="U130" s="859"/>
      <c r="V130" s="859"/>
      <c r="W130" s="859"/>
      <c r="X130" s="859"/>
      <c r="Y130" s="860"/>
      <c r="Z130" s="110"/>
      <c r="AA130" s="861"/>
      <c r="AB130" s="861"/>
      <c r="AC130" s="861"/>
      <c r="AD130" s="861"/>
      <c r="AE130" s="861"/>
      <c r="AF130" s="862"/>
      <c r="AI130" s="1015" t="s">
        <v>411</v>
      </c>
      <c r="AJ130" s="1016"/>
      <c r="AK130" s="1016"/>
      <c r="AL130" s="1017"/>
    </row>
    <row r="131" spans="2:38" s="1" customFormat="1" ht="22.5" customHeight="1" x14ac:dyDescent="0.4">
      <c r="B131" s="854"/>
      <c r="C131" s="855"/>
      <c r="D131" s="855"/>
      <c r="E131" s="855"/>
      <c r="F131" s="855"/>
      <c r="G131" s="855"/>
      <c r="H131" s="832" t="s">
        <v>412</v>
      </c>
      <c r="I131" s="832"/>
      <c r="J131" s="832"/>
      <c r="K131" s="832"/>
      <c r="L131" s="832"/>
      <c r="M131" s="832"/>
      <c r="N131" s="832"/>
      <c r="O131" s="56">
        <v>585</v>
      </c>
      <c r="P131" s="113"/>
      <c r="Q131" s="833"/>
      <c r="R131" s="833"/>
      <c r="S131" s="833"/>
      <c r="T131" s="833"/>
      <c r="U131" s="833"/>
      <c r="V131" s="833"/>
      <c r="W131" s="833"/>
      <c r="X131" s="833"/>
      <c r="Y131" s="834"/>
      <c r="Z131" s="105"/>
      <c r="AA131" s="835"/>
      <c r="AB131" s="835"/>
      <c r="AC131" s="835"/>
      <c r="AD131" s="835"/>
      <c r="AE131" s="835"/>
      <c r="AF131" s="836"/>
      <c r="AI131" s="1015" t="s">
        <v>413</v>
      </c>
      <c r="AJ131" s="1016"/>
      <c r="AK131" s="1016"/>
      <c r="AL131" s="1017"/>
    </row>
    <row r="132" spans="2:38" s="1" customFormat="1" ht="22.5" customHeight="1" x14ac:dyDescent="0.4">
      <c r="B132" s="856"/>
      <c r="C132" s="857"/>
      <c r="D132" s="857"/>
      <c r="E132" s="857"/>
      <c r="F132" s="857"/>
      <c r="G132" s="857"/>
      <c r="H132" s="837" t="s">
        <v>561</v>
      </c>
      <c r="I132" s="837"/>
      <c r="J132" s="837"/>
      <c r="K132" s="837"/>
      <c r="L132" s="837"/>
      <c r="M132" s="837"/>
      <c r="N132" s="837"/>
      <c r="O132" s="58" t="s">
        <v>414</v>
      </c>
      <c r="P132" s="118"/>
      <c r="Q132" s="838"/>
      <c r="R132" s="838"/>
      <c r="S132" s="838"/>
      <c r="T132" s="838"/>
      <c r="U132" s="838"/>
      <c r="V132" s="838"/>
      <c r="W132" s="838"/>
      <c r="X132" s="838"/>
      <c r="Y132" s="839"/>
      <c r="Z132" s="111"/>
      <c r="AA132" s="840"/>
      <c r="AB132" s="840"/>
      <c r="AC132" s="840"/>
      <c r="AD132" s="840"/>
      <c r="AE132" s="840"/>
      <c r="AF132" s="841"/>
      <c r="AI132" s="1015" t="s">
        <v>415</v>
      </c>
      <c r="AJ132" s="1016"/>
      <c r="AK132" s="1016"/>
      <c r="AL132" s="1017"/>
    </row>
    <row r="133" spans="2:38" s="1" customFormat="1" ht="22.5" customHeight="1" thickBot="1" x14ac:dyDescent="0.45">
      <c r="B133" s="882" t="s">
        <v>562</v>
      </c>
      <c r="C133" s="883"/>
      <c r="D133" s="883"/>
      <c r="E133" s="883"/>
      <c r="F133" s="883"/>
      <c r="G133" s="883"/>
      <c r="H133" s="884" t="s">
        <v>562</v>
      </c>
      <c r="I133" s="884"/>
      <c r="J133" s="884"/>
      <c r="K133" s="884"/>
      <c r="L133" s="884"/>
      <c r="M133" s="884"/>
      <c r="N133" s="884"/>
      <c r="O133" s="87" t="s">
        <v>416</v>
      </c>
      <c r="P133" s="119"/>
      <c r="Q133" s="885"/>
      <c r="R133" s="885"/>
      <c r="S133" s="885"/>
      <c r="T133" s="885"/>
      <c r="U133" s="885"/>
      <c r="V133" s="885"/>
      <c r="W133" s="885"/>
      <c r="X133" s="885"/>
      <c r="Y133" s="886"/>
      <c r="Z133" s="108" t="s">
        <v>206</v>
      </c>
      <c r="AA133" s="887" t="s">
        <v>613</v>
      </c>
      <c r="AB133" s="887"/>
      <c r="AC133" s="887"/>
      <c r="AD133" s="887"/>
      <c r="AE133" s="887"/>
      <c r="AF133" s="888"/>
      <c r="AI133" s="1018" t="s">
        <v>417</v>
      </c>
      <c r="AJ133" s="1019"/>
      <c r="AK133" s="1019"/>
      <c r="AL133" s="1020"/>
    </row>
    <row r="134" spans="2:38" s="1" customFormat="1" ht="22.5" customHeight="1" thickBot="1" x14ac:dyDescent="0.45">
      <c r="B134" s="874" t="s">
        <v>644</v>
      </c>
      <c r="C134" s="875"/>
      <c r="D134" s="875"/>
      <c r="E134" s="875"/>
      <c r="F134" s="875"/>
      <c r="G134" s="875"/>
      <c r="H134" s="875"/>
      <c r="I134" s="875"/>
      <c r="J134" s="875"/>
      <c r="K134" s="875"/>
      <c r="L134" s="875"/>
      <c r="M134" s="875"/>
      <c r="N134" s="875"/>
      <c r="O134" s="875"/>
      <c r="P134" s="876"/>
      <c r="Q134" s="876"/>
      <c r="R134" s="876"/>
      <c r="S134" s="876"/>
      <c r="T134" s="876"/>
      <c r="U134" s="876"/>
      <c r="V134" s="876"/>
      <c r="W134" s="876"/>
      <c r="X134" s="876"/>
      <c r="Y134" s="876"/>
      <c r="Z134" s="875"/>
      <c r="AA134" s="875"/>
      <c r="AB134" s="875"/>
      <c r="AC134" s="875"/>
      <c r="AD134" s="875"/>
      <c r="AE134" s="875"/>
      <c r="AF134" s="877"/>
      <c r="AI134" s="51"/>
      <c r="AJ134" s="3"/>
      <c r="AK134" s="3"/>
      <c r="AL134" s="3"/>
    </row>
    <row r="135" spans="2:38" s="1" customFormat="1" ht="22.5" customHeight="1" x14ac:dyDescent="0.4">
      <c r="B135" s="852" t="s">
        <v>634</v>
      </c>
      <c r="C135" s="853"/>
      <c r="D135" s="853"/>
      <c r="E135" s="853"/>
      <c r="F135" s="853"/>
      <c r="G135" s="853"/>
      <c r="H135" s="858" t="s">
        <v>419</v>
      </c>
      <c r="I135" s="858"/>
      <c r="J135" s="858"/>
      <c r="K135" s="858"/>
      <c r="L135" s="858"/>
      <c r="M135" s="858"/>
      <c r="N135" s="858"/>
      <c r="O135" s="55" t="s">
        <v>418</v>
      </c>
      <c r="P135" s="112"/>
      <c r="Q135" s="878"/>
      <c r="R135" s="878"/>
      <c r="S135" s="878"/>
      <c r="T135" s="878"/>
      <c r="U135" s="878"/>
      <c r="V135" s="878"/>
      <c r="W135" s="878"/>
      <c r="X135" s="878"/>
      <c r="Y135" s="879"/>
      <c r="Z135" s="110"/>
      <c r="AA135" s="861"/>
      <c r="AB135" s="861"/>
      <c r="AC135" s="861"/>
      <c r="AD135" s="861"/>
      <c r="AE135" s="861"/>
      <c r="AF135" s="862"/>
      <c r="AI135" s="1012" t="s">
        <v>420</v>
      </c>
      <c r="AJ135" s="1013"/>
      <c r="AK135" s="1013"/>
      <c r="AL135" s="1014"/>
    </row>
    <row r="136" spans="2:38" s="1" customFormat="1" ht="22.5" customHeight="1" x14ac:dyDescent="0.4">
      <c r="B136" s="854"/>
      <c r="C136" s="855"/>
      <c r="D136" s="855"/>
      <c r="E136" s="855"/>
      <c r="F136" s="855"/>
      <c r="G136" s="855"/>
      <c r="H136" s="832" t="s">
        <v>422</v>
      </c>
      <c r="I136" s="832"/>
      <c r="J136" s="832"/>
      <c r="K136" s="832"/>
      <c r="L136" s="832"/>
      <c r="M136" s="832"/>
      <c r="N136" s="832"/>
      <c r="O136" s="56" t="s">
        <v>421</v>
      </c>
      <c r="P136" s="113"/>
      <c r="Q136" s="833"/>
      <c r="R136" s="833"/>
      <c r="S136" s="833"/>
      <c r="T136" s="833"/>
      <c r="U136" s="833"/>
      <c r="V136" s="833"/>
      <c r="W136" s="833"/>
      <c r="X136" s="833"/>
      <c r="Y136" s="834"/>
      <c r="Z136" s="105"/>
      <c r="AA136" s="835"/>
      <c r="AB136" s="835"/>
      <c r="AC136" s="835"/>
      <c r="AD136" s="835"/>
      <c r="AE136" s="835"/>
      <c r="AF136" s="836"/>
      <c r="AI136" s="1015" t="s">
        <v>701</v>
      </c>
      <c r="AJ136" s="1016"/>
      <c r="AK136" s="1016"/>
      <c r="AL136" s="1017"/>
    </row>
    <row r="137" spans="2:38" s="1" customFormat="1" ht="22.5" customHeight="1" x14ac:dyDescent="0.4">
      <c r="B137" s="854"/>
      <c r="C137" s="855"/>
      <c r="D137" s="855"/>
      <c r="E137" s="855"/>
      <c r="F137" s="855"/>
      <c r="G137" s="855"/>
      <c r="H137" s="832" t="s">
        <v>424</v>
      </c>
      <c r="I137" s="832"/>
      <c r="J137" s="832"/>
      <c r="K137" s="832"/>
      <c r="L137" s="832"/>
      <c r="M137" s="832"/>
      <c r="N137" s="832"/>
      <c r="O137" s="56" t="s">
        <v>423</v>
      </c>
      <c r="P137" s="113"/>
      <c r="Q137" s="833"/>
      <c r="R137" s="833"/>
      <c r="S137" s="833"/>
      <c r="T137" s="833"/>
      <c r="U137" s="833"/>
      <c r="V137" s="833"/>
      <c r="W137" s="833"/>
      <c r="X137" s="833"/>
      <c r="Y137" s="834"/>
      <c r="Z137" s="105"/>
      <c r="AA137" s="835"/>
      <c r="AB137" s="835"/>
      <c r="AC137" s="835"/>
      <c r="AD137" s="835"/>
      <c r="AE137" s="835"/>
      <c r="AF137" s="836"/>
      <c r="AI137" s="1015" t="s">
        <v>425</v>
      </c>
      <c r="AJ137" s="1016"/>
      <c r="AK137" s="1016"/>
      <c r="AL137" s="1017"/>
    </row>
    <row r="138" spans="2:38" s="1" customFormat="1" ht="22.5" customHeight="1" x14ac:dyDescent="0.4">
      <c r="B138" s="854"/>
      <c r="C138" s="855"/>
      <c r="D138" s="855"/>
      <c r="E138" s="855"/>
      <c r="F138" s="855"/>
      <c r="G138" s="855"/>
      <c r="H138" s="832" t="s">
        <v>563</v>
      </c>
      <c r="I138" s="832"/>
      <c r="J138" s="832"/>
      <c r="K138" s="832"/>
      <c r="L138" s="832"/>
      <c r="M138" s="832"/>
      <c r="N138" s="832"/>
      <c r="O138" s="56" t="s">
        <v>426</v>
      </c>
      <c r="P138" s="113"/>
      <c r="Q138" s="833"/>
      <c r="R138" s="833"/>
      <c r="S138" s="833"/>
      <c r="T138" s="833"/>
      <c r="U138" s="833"/>
      <c r="V138" s="833"/>
      <c r="W138" s="833"/>
      <c r="X138" s="833"/>
      <c r="Y138" s="834"/>
      <c r="Z138" s="105"/>
      <c r="AA138" s="835"/>
      <c r="AB138" s="835"/>
      <c r="AC138" s="835"/>
      <c r="AD138" s="835"/>
      <c r="AE138" s="835"/>
      <c r="AF138" s="836"/>
      <c r="AI138" s="1015" t="s">
        <v>427</v>
      </c>
      <c r="AJ138" s="1016"/>
      <c r="AK138" s="1016"/>
      <c r="AL138" s="1017"/>
    </row>
    <row r="139" spans="2:38" s="1" customFormat="1" ht="22.5" customHeight="1" x14ac:dyDescent="0.4">
      <c r="B139" s="854"/>
      <c r="C139" s="855"/>
      <c r="D139" s="855"/>
      <c r="E139" s="855"/>
      <c r="F139" s="855"/>
      <c r="G139" s="855"/>
      <c r="H139" s="832" t="s">
        <v>429</v>
      </c>
      <c r="I139" s="832"/>
      <c r="J139" s="832"/>
      <c r="K139" s="832"/>
      <c r="L139" s="832"/>
      <c r="M139" s="832"/>
      <c r="N139" s="832"/>
      <c r="O139" s="56" t="s">
        <v>428</v>
      </c>
      <c r="P139" s="113"/>
      <c r="Q139" s="833"/>
      <c r="R139" s="833"/>
      <c r="S139" s="833"/>
      <c r="T139" s="833"/>
      <c r="U139" s="833"/>
      <c r="V139" s="833"/>
      <c r="W139" s="833"/>
      <c r="X139" s="833"/>
      <c r="Y139" s="834"/>
      <c r="Z139" s="105"/>
      <c r="AA139" s="835"/>
      <c r="AB139" s="835"/>
      <c r="AC139" s="835"/>
      <c r="AD139" s="835"/>
      <c r="AE139" s="835"/>
      <c r="AF139" s="836"/>
      <c r="AI139" s="1015" t="s">
        <v>702</v>
      </c>
      <c r="AJ139" s="1016"/>
      <c r="AK139" s="1016"/>
      <c r="AL139" s="1017"/>
    </row>
    <row r="140" spans="2:38" s="1" customFormat="1" ht="22.5" customHeight="1" x14ac:dyDescent="0.4">
      <c r="B140" s="854"/>
      <c r="C140" s="855"/>
      <c r="D140" s="855"/>
      <c r="E140" s="855"/>
      <c r="F140" s="855"/>
      <c r="G140" s="855"/>
      <c r="H140" s="832" t="s">
        <v>431</v>
      </c>
      <c r="I140" s="832"/>
      <c r="J140" s="832"/>
      <c r="K140" s="832"/>
      <c r="L140" s="832"/>
      <c r="M140" s="832"/>
      <c r="N140" s="832"/>
      <c r="O140" s="56" t="s">
        <v>430</v>
      </c>
      <c r="P140" s="113"/>
      <c r="Q140" s="833"/>
      <c r="R140" s="833"/>
      <c r="S140" s="833"/>
      <c r="T140" s="833"/>
      <c r="U140" s="833"/>
      <c r="V140" s="833"/>
      <c r="W140" s="833"/>
      <c r="X140" s="833"/>
      <c r="Y140" s="834"/>
      <c r="Z140" s="105"/>
      <c r="AA140" s="835"/>
      <c r="AB140" s="835"/>
      <c r="AC140" s="835"/>
      <c r="AD140" s="835"/>
      <c r="AE140" s="835"/>
      <c r="AF140" s="836"/>
      <c r="AI140" s="1015" t="s">
        <v>432</v>
      </c>
      <c r="AJ140" s="1016"/>
      <c r="AK140" s="1016"/>
      <c r="AL140" s="1017"/>
    </row>
    <row r="141" spans="2:38" s="1" customFormat="1" ht="22.5" customHeight="1" x14ac:dyDescent="0.4">
      <c r="B141" s="854"/>
      <c r="C141" s="855"/>
      <c r="D141" s="855"/>
      <c r="E141" s="855"/>
      <c r="F141" s="855"/>
      <c r="G141" s="855"/>
      <c r="H141" s="832" t="s">
        <v>564</v>
      </c>
      <c r="I141" s="832"/>
      <c r="J141" s="832"/>
      <c r="K141" s="832"/>
      <c r="L141" s="832"/>
      <c r="M141" s="832"/>
      <c r="N141" s="832"/>
      <c r="O141" s="56" t="s">
        <v>433</v>
      </c>
      <c r="P141" s="113"/>
      <c r="Q141" s="833"/>
      <c r="R141" s="833"/>
      <c r="S141" s="833"/>
      <c r="T141" s="833"/>
      <c r="U141" s="833"/>
      <c r="V141" s="833"/>
      <c r="W141" s="833"/>
      <c r="X141" s="833"/>
      <c r="Y141" s="834"/>
      <c r="Z141" s="105"/>
      <c r="AA141" s="835" t="s">
        <v>614</v>
      </c>
      <c r="AB141" s="835"/>
      <c r="AC141" s="835"/>
      <c r="AD141" s="835"/>
      <c r="AE141" s="835"/>
      <c r="AF141" s="836"/>
      <c r="AI141" s="1015"/>
      <c r="AJ141" s="1016"/>
      <c r="AK141" s="1016"/>
      <c r="AL141" s="1017"/>
    </row>
    <row r="142" spans="2:38" s="1" customFormat="1" ht="22.5" customHeight="1" x14ac:dyDescent="0.4">
      <c r="B142" s="854"/>
      <c r="C142" s="855"/>
      <c r="D142" s="855"/>
      <c r="E142" s="855"/>
      <c r="F142" s="855"/>
      <c r="G142" s="855"/>
      <c r="H142" s="832" t="s">
        <v>565</v>
      </c>
      <c r="I142" s="832"/>
      <c r="J142" s="832"/>
      <c r="K142" s="832"/>
      <c r="L142" s="832"/>
      <c r="M142" s="832"/>
      <c r="N142" s="832"/>
      <c r="O142" s="56" t="s">
        <v>434</v>
      </c>
      <c r="P142" s="113"/>
      <c r="Q142" s="833"/>
      <c r="R142" s="833"/>
      <c r="S142" s="833"/>
      <c r="T142" s="833"/>
      <c r="U142" s="833"/>
      <c r="V142" s="833"/>
      <c r="W142" s="833"/>
      <c r="X142" s="833"/>
      <c r="Y142" s="834"/>
      <c r="Z142" s="106" t="s">
        <v>206</v>
      </c>
      <c r="AA142" s="880" t="s">
        <v>615</v>
      </c>
      <c r="AB142" s="880"/>
      <c r="AC142" s="880"/>
      <c r="AD142" s="880"/>
      <c r="AE142" s="880"/>
      <c r="AF142" s="881"/>
      <c r="AI142" s="1015"/>
      <c r="AJ142" s="1016"/>
      <c r="AK142" s="1016"/>
      <c r="AL142" s="1017"/>
    </row>
    <row r="143" spans="2:38" s="1" customFormat="1" ht="22.5" customHeight="1" x14ac:dyDescent="0.4">
      <c r="B143" s="854"/>
      <c r="C143" s="855"/>
      <c r="D143" s="855"/>
      <c r="E143" s="855"/>
      <c r="F143" s="855"/>
      <c r="G143" s="855"/>
      <c r="H143" s="832" t="s">
        <v>566</v>
      </c>
      <c r="I143" s="832"/>
      <c r="J143" s="832"/>
      <c r="K143" s="832"/>
      <c r="L143" s="832"/>
      <c r="M143" s="832"/>
      <c r="N143" s="832"/>
      <c r="O143" s="56" t="s">
        <v>435</v>
      </c>
      <c r="P143" s="113"/>
      <c r="Q143" s="833"/>
      <c r="R143" s="833"/>
      <c r="S143" s="833"/>
      <c r="T143" s="833"/>
      <c r="U143" s="833"/>
      <c r="V143" s="833"/>
      <c r="W143" s="833"/>
      <c r="X143" s="833"/>
      <c r="Y143" s="834"/>
      <c r="Z143" s="105"/>
      <c r="AA143" s="835"/>
      <c r="AB143" s="835"/>
      <c r="AC143" s="835"/>
      <c r="AD143" s="835"/>
      <c r="AE143" s="835"/>
      <c r="AF143" s="836"/>
      <c r="AI143" s="1015" t="s">
        <v>436</v>
      </c>
      <c r="AJ143" s="1016"/>
      <c r="AK143" s="1016"/>
      <c r="AL143" s="1017"/>
    </row>
    <row r="144" spans="2:38" s="1" customFormat="1" ht="18.75" customHeight="1" x14ac:dyDescent="0.4">
      <c r="B144" s="856"/>
      <c r="C144" s="857"/>
      <c r="D144" s="857"/>
      <c r="E144" s="857"/>
      <c r="F144" s="857"/>
      <c r="G144" s="857"/>
      <c r="H144" s="837" t="s">
        <v>567</v>
      </c>
      <c r="I144" s="837"/>
      <c r="J144" s="837"/>
      <c r="K144" s="837"/>
      <c r="L144" s="837"/>
      <c r="M144" s="837"/>
      <c r="N144" s="837"/>
      <c r="O144" s="58" t="s">
        <v>437</v>
      </c>
      <c r="P144" s="118"/>
      <c r="Q144" s="838"/>
      <c r="R144" s="838"/>
      <c r="S144" s="838"/>
      <c r="T144" s="838"/>
      <c r="U144" s="838"/>
      <c r="V144" s="838"/>
      <c r="W144" s="838"/>
      <c r="X144" s="838"/>
      <c r="Y144" s="839"/>
      <c r="Z144" s="111"/>
      <c r="AA144" s="840"/>
      <c r="AB144" s="840"/>
      <c r="AC144" s="840"/>
      <c r="AD144" s="840"/>
      <c r="AE144" s="840"/>
      <c r="AF144" s="841"/>
      <c r="AI144" s="1015"/>
      <c r="AJ144" s="1016"/>
      <c r="AK144" s="1016"/>
      <c r="AL144" s="1017"/>
    </row>
    <row r="145" spans="2:38" s="1" customFormat="1" ht="22.5" customHeight="1" x14ac:dyDescent="0.4">
      <c r="B145" s="863" t="s">
        <v>438</v>
      </c>
      <c r="C145" s="864"/>
      <c r="D145" s="864"/>
      <c r="E145" s="864"/>
      <c r="F145" s="864"/>
      <c r="G145" s="864"/>
      <c r="H145" s="867" t="s">
        <v>568</v>
      </c>
      <c r="I145" s="867"/>
      <c r="J145" s="867"/>
      <c r="K145" s="867"/>
      <c r="L145" s="867"/>
      <c r="M145" s="867"/>
      <c r="N145" s="867"/>
      <c r="O145" s="81" t="s">
        <v>439</v>
      </c>
      <c r="P145" s="116"/>
      <c r="Q145" s="868"/>
      <c r="R145" s="868"/>
      <c r="S145" s="868"/>
      <c r="T145" s="868"/>
      <c r="U145" s="868"/>
      <c r="V145" s="868"/>
      <c r="W145" s="868"/>
      <c r="X145" s="868"/>
      <c r="Y145" s="869"/>
      <c r="Z145" s="104"/>
      <c r="AA145" s="872"/>
      <c r="AB145" s="872"/>
      <c r="AC145" s="872"/>
      <c r="AD145" s="872"/>
      <c r="AE145" s="872"/>
      <c r="AF145" s="873"/>
      <c r="AI145" s="1015"/>
      <c r="AJ145" s="1016"/>
      <c r="AK145" s="1016"/>
      <c r="AL145" s="1017"/>
    </row>
    <row r="146" spans="2:38" s="1" customFormat="1" ht="22.5" customHeight="1" x14ac:dyDescent="0.4">
      <c r="B146" s="854"/>
      <c r="C146" s="855"/>
      <c r="D146" s="855"/>
      <c r="E146" s="855"/>
      <c r="F146" s="855"/>
      <c r="G146" s="855"/>
      <c r="H146" s="832" t="s">
        <v>569</v>
      </c>
      <c r="I146" s="832"/>
      <c r="J146" s="832"/>
      <c r="K146" s="832"/>
      <c r="L146" s="832"/>
      <c r="M146" s="832"/>
      <c r="N146" s="832"/>
      <c r="O146" s="56" t="s">
        <v>440</v>
      </c>
      <c r="P146" s="113"/>
      <c r="Q146" s="833"/>
      <c r="R146" s="833"/>
      <c r="S146" s="833"/>
      <c r="T146" s="833"/>
      <c r="U146" s="833"/>
      <c r="V146" s="833"/>
      <c r="W146" s="833"/>
      <c r="X146" s="833"/>
      <c r="Y146" s="834"/>
      <c r="Z146" s="105"/>
      <c r="AA146" s="835"/>
      <c r="AB146" s="835"/>
      <c r="AC146" s="835"/>
      <c r="AD146" s="835"/>
      <c r="AE146" s="835"/>
      <c r="AF146" s="836"/>
      <c r="AI146" s="1015" t="s">
        <v>441</v>
      </c>
      <c r="AJ146" s="1016"/>
      <c r="AK146" s="1016"/>
      <c r="AL146" s="1017"/>
    </row>
    <row r="147" spans="2:38" s="1" customFormat="1" ht="22.5" customHeight="1" x14ac:dyDescent="0.4">
      <c r="B147" s="854"/>
      <c r="C147" s="855"/>
      <c r="D147" s="855"/>
      <c r="E147" s="855"/>
      <c r="F147" s="855"/>
      <c r="G147" s="855"/>
      <c r="H147" s="832" t="s">
        <v>570</v>
      </c>
      <c r="I147" s="832"/>
      <c r="J147" s="832"/>
      <c r="K147" s="832"/>
      <c r="L147" s="832"/>
      <c r="M147" s="832"/>
      <c r="N147" s="832"/>
      <c r="O147" s="56" t="s">
        <v>442</v>
      </c>
      <c r="P147" s="113"/>
      <c r="Q147" s="833"/>
      <c r="R147" s="833"/>
      <c r="S147" s="833"/>
      <c r="T147" s="833"/>
      <c r="U147" s="833"/>
      <c r="V147" s="833"/>
      <c r="W147" s="833"/>
      <c r="X147" s="833"/>
      <c r="Y147" s="834"/>
      <c r="Z147" s="105"/>
      <c r="AA147" s="835"/>
      <c r="AB147" s="835"/>
      <c r="AC147" s="835"/>
      <c r="AD147" s="835"/>
      <c r="AE147" s="835"/>
      <c r="AF147" s="836"/>
      <c r="AI147" s="1015" t="s">
        <v>443</v>
      </c>
      <c r="AJ147" s="1016"/>
      <c r="AK147" s="1016"/>
      <c r="AL147" s="1017"/>
    </row>
    <row r="148" spans="2:38" s="1" customFormat="1" ht="22.5" customHeight="1" x14ac:dyDescent="0.4">
      <c r="B148" s="854"/>
      <c r="C148" s="855"/>
      <c r="D148" s="855"/>
      <c r="E148" s="855"/>
      <c r="F148" s="855"/>
      <c r="G148" s="855"/>
      <c r="H148" s="832" t="s">
        <v>571</v>
      </c>
      <c r="I148" s="832"/>
      <c r="J148" s="832"/>
      <c r="K148" s="832"/>
      <c r="L148" s="832"/>
      <c r="M148" s="832"/>
      <c r="N148" s="832"/>
      <c r="O148" s="56" t="s">
        <v>444</v>
      </c>
      <c r="P148" s="113"/>
      <c r="Q148" s="833"/>
      <c r="R148" s="833"/>
      <c r="S148" s="833"/>
      <c r="T148" s="833"/>
      <c r="U148" s="833"/>
      <c r="V148" s="833"/>
      <c r="W148" s="833"/>
      <c r="X148" s="833"/>
      <c r="Y148" s="834"/>
      <c r="Z148" s="105"/>
      <c r="AA148" s="835"/>
      <c r="AB148" s="835"/>
      <c r="AC148" s="835"/>
      <c r="AD148" s="835"/>
      <c r="AE148" s="835"/>
      <c r="AF148" s="836"/>
      <c r="AI148" s="1015" t="s">
        <v>445</v>
      </c>
      <c r="AJ148" s="1016"/>
      <c r="AK148" s="1016"/>
      <c r="AL148" s="1017"/>
    </row>
    <row r="149" spans="2:38" s="1" customFormat="1" ht="22.5" customHeight="1" x14ac:dyDescent="0.4">
      <c r="B149" s="854"/>
      <c r="C149" s="855"/>
      <c r="D149" s="855"/>
      <c r="E149" s="855"/>
      <c r="F149" s="855"/>
      <c r="G149" s="855"/>
      <c r="H149" s="832" t="s">
        <v>572</v>
      </c>
      <c r="I149" s="832"/>
      <c r="J149" s="832"/>
      <c r="K149" s="832"/>
      <c r="L149" s="832"/>
      <c r="M149" s="832"/>
      <c r="N149" s="832"/>
      <c r="O149" s="56" t="s">
        <v>446</v>
      </c>
      <c r="P149" s="113"/>
      <c r="Q149" s="833"/>
      <c r="R149" s="833"/>
      <c r="S149" s="833"/>
      <c r="T149" s="833"/>
      <c r="U149" s="833"/>
      <c r="V149" s="833"/>
      <c r="W149" s="833"/>
      <c r="X149" s="833"/>
      <c r="Y149" s="834"/>
      <c r="Z149" s="105"/>
      <c r="AA149" s="835"/>
      <c r="AB149" s="835"/>
      <c r="AC149" s="835"/>
      <c r="AD149" s="835"/>
      <c r="AE149" s="835"/>
      <c r="AF149" s="836"/>
      <c r="AI149" s="1015" t="s">
        <v>447</v>
      </c>
      <c r="AJ149" s="1016"/>
      <c r="AK149" s="1016"/>
      <c r="AL149" s="1017"/>
    </row>
    <row r="150" spans="2:38" s="1" customFormat="1" ht="22.5" customHeight="1" x14ac:dyDescent="0.4">
      <c r="B150" s="854"/>
      <c r="C150" s="855"/>
      <c r="D150" s="855"/>
      <c r="E150" s="855"/>
      <c r="F150" s="855"/>
      <c r="G150" s="855"/>
      <c r="H150" s="832" t="s">
        <v>449</v>
      </c>
      <c r="I150" s="832"/>
      <c r="J150" s="832"/>
      <c r="K150" s="832"/>
      <c r="L150" s="832"/>
      <c r="M150" s="832"/>
      <c r="N150" s="832"/>
      <c r="O150" s="56" t="s">
        <v>448</v>
      </c>
      <c r="P150" s="113"/>
      <c r="Q150" s="833"/>
      <c r="R150" s="833"/>
      <c r="S150" s="833"/>
      <c r="T150" s="833"/>
      <c r="U150" s="833"/>
      <c r="V150" s="833"/>
      <c r="W150" s="833"/>
      <c r="X150" s="833"/>
      <c r="Y150" s="834"/>
      <c r="Z150" s="105"/>
      <c r="AA150" s="835"/>
      <c r="AB150" s="835"/>
      <c r="AC150" s="835"/>
      <c r="AD150" s="835"/>
      <c r="AE150" s="835"/>
      <c r="AF150" s="836"/>
      <c r="AI150" s="1015" t="s">
        <v>450</v>
      </c>
      <c r="AJ150" s="1016"/>
      <c r="AK150" s="1016"/>
      <c r="AL150" s="1017"/>
    </row>
    <row r="151" spans="2:38" s="1" customFormat="1" ht="18.75" customHeight="1" x14ac:dyDescent="0.4">
      <c r="B151" s="865"/>
      <c r="C151" s="866"/>
      <c r="D151" s="866"/>
      <c r="E151" s="866"/>
      <c r="F151" s="866"/>
      <c r="G151" s="866"/>
      <c r="H151" s="847" t="s">
        <v>573</v>
      </c>
      <c r="I151" s="847"/>
      <c r="J151" s="847"/>
      <c r="K151" s="847"/>
      <c r="L151" s="847"/>
      <c r="M151" s="847"/>
      <c r="N151" s="847"/>
      <c r="O151" s="57" t="s">
        <v>451</v>
      </c>
      <c r="P151" s="114"/>
      <c r="Q151" s="848"/>
      <c r="R151" s="848"/>
      <c r="S151" s="848"/>
      <c r="T151" s="848"/>
      <c r="U151" s="848"/>
      <c r="V151" s="848"/>
      <c r="W151" s="848"/>
      <c r="X151" s="848"/>
      <c r="Y151" s="849"/>
      <c r="Z151" s="107"/>
      <c r="AA151" s="850"/>
      <c r="AB151" s="850"/>
      <c r="AC151" s="850"/>
      <c r="AD151" s="850"/>
      <c r="AE151" s="850"/>
      <c r="AF151" s="851"/>
      <c r="AI151" s="1015"/>
      <c r="AJ151" s="1016"/>
      <c r="AK151" s="1016"/>
      <c r="AL151" s="1017"/>
    </row>
    <row r="152" spans="2:38" s="1" customFormat="1" ht="22.5" customHeight="1" x14ac:dyDescent="0.4">
      <c r="B152" s="852" t="s">
        <v>639</v>
      </c>
      <c r="C152" s="853"/>
      <c r="D152" s="853"/>
      <c r="E152" s="853"/>
      <c r="F152" s="853"/>
      <c r="G152" s="853"/>
      <c r="H152" s="858" t="s">
        <v>453</v>
      </c>
      <c r="I152" s="858"/>
      <c r="J152" s="858"/>
      <c r="K152" s="858"/>
      <c r="L152" s="858"/>
      <c r="M152" s="858"/>
      <c r="N152" s="858"/>
      <c r="O152" s="86" t="s">
        <v>452</v>
      </c>
      <c r="P152" s="117"/>
      <c r="Q152" s="859"/>
      <c r="R152" s="859"/>
      <c r="S152" s="859"/>
      <c r="T152" s="859"/>
      <c r="U152" s="859"/>
      <c r="V152" s="859"/>
      <c r="W152" s="859"/>
      <c r="X152" s="859"/>
      <c r="Y152" s="860"/>
      <c r="Z152" s="110"/>
      <c r="AA152" s="861"/>
      <c r="AB152" s="861"/>
      <c r="AC152" s="861"/>
      <c r="AD152" s="861"/>
      <c r="AE152" s="861"/>
      <c r="AF152" s="862"/>
      <c r="AI152" s="1015" t="s">
        <v>454</v>
      </c>
      <c r="AJ152" s="1016"/>
      <c r="AK152" s="1016"/>
      <c r="AL152" s="1017"/>
    </row>
    <row r="153" spans="2:38" s="1" customFormat="1" ht="22.5" customHeight="1" x14ac:dyDescent="0.4">
      <c r="B153" s="854"/>
      <c r="C153" s="855"/>
      <c r="D153" s="855"/>
      <c r="E153" s="855"/>
      <c r="F153" s="855"/>
      <c r="G153" s="855"/>
      <c r="H153" s="832" t="s">
        <v>456</v>
      </c>
      <c r="I153" s="832"/>
      <c r="J153" s="832"/>
      <c r="K153" s="832"/>
      <c r="L153" s="832"/>
      <c r="M153" s="832"/>
      <c r="N153" s="832"/>
      <c r="O153" s="85" t="s">
        <v>455</v>
      </c>
      <c r="P153" s="113"/>
      <c r="Q153" s="833"/>
      <c r="R153" s="833"/>
      <c r="S153" s="833"/>
      <c r="T153" s="833"/>
      <c r="U153" s="833"/>
      <c r="V153" s="833"/>
      <c r="W153" s="833"/>
      <c r="X153" s="833"/>
      <c r="Y153" s="834"/>
      <c r="Z153" s="105"/>
      <c r="AA153" s="835"/>
      <c r="AB153" s="835"/>
      <c r="AC153" s="835"/>
      <c r="AD153" s="835"/>
      <c r="AE153" s="835"/>
      <c r="AF153" s="836"/>
      <c r="AI153" s="1015" t="s">
        <v>457</v>
      </c>
      <c r="AJ153" s="1016"/>
      <c r="AK153" s="1016"/>
      <c r="AL153" s="1017"/>
    </row>
    <row r="154" spans="2:38" s="1" customFormat="1" ht="22.5" customHeight="1" x14ac:dyDescent="0.4">
      <c r="B154" s="854"/>
      <c r="C154" s="855"/>
      <c r="D154" s="855"/>
      <c r="E154" s="855"/>
      <c r="F154" s="855"/>
      <c r="G154" s="855"/>
      <c r="H154" s="832" t="s">
        <v>459</v>
      </c>
      <c r="I154" s="832"/>
      <c r="J154" s="832"/>
      <c r="K154" s="832"/>
      <c r="L154" s="832"/>
      <c r="M154" s="832"/>
      <c r="N154" s="832"/>
      <c r="O154" s="85" t="s">
        <v>458</v>
      </c>
      <c r="P154" s="113"/>
      <c r="Q154" s="833"/>
      <c r="R154" s="833"/>
      <c r="S154" s="833"/>
      <c r="T154" s="833"/>
      <c r="U154" s="833"/>
      <c r="V154" s="833"/>
      <c r="W154" s="833"/>
      <c r="X154" s="833"/>
      <c r="Y154" s="834"/>
      <c r="Z154" s="105"/>
      <c r="AA154" s="835"/>
      <c r="AB154" s="835"/>
      <c r="AC154" s="835"/>
      <c r="AD154" s="835"/>
      <c r="AE154" s="835"/>
      <c r="AF154" s="836"/>
      <c r="AI154" s="1015" t="s">
        <v>460</v>
      </c>
      <c r="AJ154" s="1016"/>
      <c r="AK154" s="1016"/>
      <c r="AL154" s="1017"/>
    </row>
    <row r="155" spans="2:38" s="1" customFormat="1" ht="22.5" customHeight="1" x14ac:dyDescent="0.4">
      <c r="B155" s="854"/>
      <c r="C155" s="855"/>
      <c r="D155" s="855"/>
      <c r="E155" s="855"/>
      <c r="F155" s="855"/>
      <c r="G155" s="855"/>
      <c r="H155" s="832" t="s">
        <v>462</v>
      </c>
      <c r="I155" s="832"/>
      <c r="J155" s="832"/>
      <c r="K155" s="832"/>
      <c r="L155" s="832"/>
      <c r="M155" s="832"/>
      <c r="N155" s="832"/>
      <c r="O155" s="85" t="s">
        <v>461</v>
      </c>
      <c r="P155" s="113"/>
      <c r="Q155" s="833"/>
      <c r="R155" s="833"/>
      <c r="S155" s="833"/>
      <c r="T155" s="833"/>
      <c r="U155" s="833"/>
      <c r="V155" s="833"/>
      <c r="W155" s="833"/>
      <c r="X155" s="833"/>
      <c r="Y155" s="834"/>
      <c r="Z155" s="105"/>
      <c r="AA155" s="835"/>
      <c r="AB155" s="835"/>
      <c r="AC155" s="835"/>
      <c r="AD155" s="835"/>
      <c r="AE155" s="835"/>
      <c r="AF155" s="836"/>
      <c r="AI155" s="1015" t="s">
        <v>463</v>
      </c>
      <c r="AJ155" s="1016"/>
      <c r="AK155" s="1016"/>
      <c r="AL155" s="1017"/>
    </row>
    <row r="156" spans="2:38" s="1" customFormat="1" ht="22.5" customHeight="1" x14ac:dyDescent="0.4">
      <c r="B156" s="854"/>
      <c r="C156" s="855"/>
      <c r="D156" s="855"/>
      <c r="E156" s="855"/>
      <c r="F156" s="855"/>
      <c r="G156" s="855"/>
      <c r="H156" s="832" t="s">
        <v>465</v>
      </c>
      <c r="I156" s="832"/>
      <c r="J156" s="832"/>
      <c r="K156" s="832"/>
      <c r="L156" s="832"/>
      <c r="M156" s="832"/>
      <c r="N156" s="832"/>
      <c r="O156" s="56" t="s">
        <v>464</v>
      </c>
      <c r="P156" s="113"/>
      <c r="Q156" s="833"/>
      <c r="R156" s="833"/>
      <c r="S156" s="833"/>
      <c r="T156" s="833"/>
      <c r="U156" s="833"/>
      <c r="V156" s="833"/>
      <c r="W156" s="833"/>
      <c r="X156" s="833"/>
      <c r="Y156" s="834"/>
      <c r="Z156" s="105"/>
      <c r="AA156" s="835"/>
      <c r="AB156" s="835"/>
      <c r="AC156" s="835"/>
      <c r="AD156" s="835"/>
      <c r="AE156" s="835"/>
      <c r="AF156" s="836"/>
      <c r="AI156" s="1015" t="s">
        <v>703</v>
      </c>
      <c r="AJ156" s="1016"/>
      <c r="AK156" s="1016"/>
      <c r="AL156" s="1017"/>
    </row>
    <row r="157" spans="2:38" s="1" customFormat="1" ht="22.5" customHeight="1" x14ac:dyDescent="0.4">
      <c r="B157" s="854"/>
      <c r="C157" s="855"/>
      <c r="D157" s="855"/>
      <c r="E157" s="855"/>
      <c r="F157" s="855"/>
      <c r="G157" s="855"/>
      <c r="H157" s="832" t="s">
        <v>467</v>
      </c>
      <c r="I157" s="832"/>
      <c r="J157" s="832"/>
      <c r="K157" s="832"/>
      <c r="L157" s="832"/>
      <c r="M157" s="832"/>
      <c r="N157" s="832"/>
      <c r="O157" s="56" t="s">
        <v>466</v>
      </c>
      <c r="P157" s="113"/>
      <c r="Q157" s="833"/>
      <c r="R157" s="833"/>
      <c r="S157" s="833"/>
      <c r="T157" s="833"/>
      <c r="U157" s="833"/>
      <c r="V157" s="833"/>
      <c r="W157" s="833"/>
      <c r="X157" s="833"/>
      <c r="Y157" s="834"/>
      <c r="Z157" s="105"/>
      <c r="AA157" s="835"/>
      <c r="AB157" s="835"/>
      <c r="AC157" s="835"/>
      <c r="AD157" s="835"/>
      <c r="AE157" s="835"/>
      <c r="AF157" s="836"/>
      <c r="AI157" s="1015" t="s">
        <v>468</v>
      </c>
      <c r="AJ157" s="1016"/>
      <c r="AK157" s="1016"/>
      <c r="AL157" s="1017"/>
    </row>
    <row r="158" spans="2:38" s="1" customFormat="1" ht="18.75" customHeight="1" x14ac:dyDescent="0.4">
      <c r="B158" s="856"/>
      <c r="C158" s="857"/>
      <c r="D158" s="857"/>
      <c r="E158" s="857"/>
      <c r="F158" s="857"/>
      <c r="G158" s="857"/>
      <c r="H158" s="837" t="s">
        <v>470</v>
      </c>
      <c r="I158" s="837"/>
      <c r="J158" s="837"/>
      <c r="K158" s="837"/>
      <c r="L158" s="837"/>
      <c r="M158" s="837"/>
      <c r="N158" s="837"/>
      <c r="O158" s="58" t="s">
        <v>469</v>
      </c>
      <c r="P158" s="118"/>
      <c r="Q158" s="838"/>
      <c r="R158" s="838"/>
      <c r="S158" s="838"/>
      <c r="T158" s="838"/>
      <c r="U158" s="838"/>
      <c r="V158" s="838"/>
      <c r="W158" s="838"/>
      <c r="X158" s="838"/>
      <c r="Y158" s="839"/>
      <c r="Z158" s="111"/>
      <c r="AA158" s="840"/>
      <c r="AB158" s="840"/>
      <c r="AC158" s="840"/>
      <c r="AD158" s="840"/>
      <c r="AE158" s="840"/>
      <c r="AF158" s="841"/>
      <c r="AI158" s="1015"/>
      <c r="AJ158" s="1016"/>
      <c r="AK158" s="1016"/>
      <c r="AL158" s="1017"/>
    </row>
    <row r="159" spans="2:38" s="1" customFormat="1" ht="22.5" customHeight="1" x14ac:dyDescent="0.4">
      <c r="B159" s="863" t="s">
        <v>635</v>
      </c>
      <c r="C159" s="864"/>
      <c r="D159" s="864"/>
      <c r="E159" s="864"/>
      <c r="F159" s="864"/>
      <c r="G159" s="864"/>
      <c r="H159" s="867" t="s">
        <v>574</v>
      </c>
      <c r="I159" s="867"/>
      <c r="J159" s="867"/>
      <c r="K159" s="867"/>
      <c r="L159" s="867"/>
      <c r="M159" s="867"/>
      <c r="N159" s="867"/>
      <c r="O159" s="84" t="s">
        <v>471</v>
      </c>
      <c r="P159" s="116"/>
      <c r="Q159" s="868"/>
      <c r="R159" s="868"/>
      <c r="S159" s="868"/>
      <c r="T159" s="868"/>
      <c r="U159" s="868"/>
      <c r="V159" s="868"/>
      <c r="W159" s="868"/>
      <c r="X159" s="868"/>
      <c r="Y159" s="869"/>
      <c r="Z159" s="109" t="s">
        <v>206</v>
      </c>
      <c r="AA159" s="870" t="s">
        <v>616</v>
      </c>
      <c r="AB159" s="870"/>
      <c r="AC159" s="870"/>
      <c r="AD159" s="870"/>
      <c r="AE159" s="870"/>
      <c r="AF159" s="871"/>
      <c r="AI159" s="1015" t="s">
        <v>472</v>
      </c>
      <c r="AJ159" s="1016"/>
      <c r="AK159" s="1016"/>
      <c r="AL159" s="1017"/>
    </row>
    <row r="160" spans="2:38" s="1" customFormat="1" ht="22.5" customHeight="1" x14ac:dyDescent="0.4">
      <c r="B160" s="854"/>
      <c r="C160" s="855"/>
      <c r="D160" s="855"/>
      <c r="E160" s="855"/>
      <c r="F160" s="855"/>
      <c r="G160" s="855"/>
      <c r="H160" s="832" t="s">
        <v>575</v>
      </c>
      <c r="I160" s="832"/>
      <c r="J160" s="832"/>
      <c r="K160" s="832"/>
      <c r="L160" s="832"/>
      <c r="M160" s="832"/>
      <c r="N160" s="832"/>
      <c r="O160" s="56" t="s">
        <v>473</v>
      </c>
      <c r="P160" s="113"/>
      <c r="Q160" s="833"/>
      <c r="R160" s="833"/>
      <c r="S160" s="833"/>
      <c r="T160" s="833"/>
      <c r="U160" s="833"/>
      <c r="V160" s="833"/>
      <c r="W160" s="833"/>
      <c r="X160" s="833"/>
      <c r="Y160" s="834"/>
      <c r="Z160" s="105"/>
      <c r="AA160" s="835"/>
      <c r="AB160" s="835"/>
      <c r="AC160" s="835"/>
      <c r="AD160" s="835"/>
      <c r="AE160" s="835"/>
      <c r="AF160" s="836"/>
      <c r="AI160" s="1015" t="s">
        <v>474</v>
      </c>
      <c r="AJ160" s="1016"/>
      <c r="AK160" s="1016"/>
      <c r="AL160" s="1017"/>
    </row>
    <row r="161" spans="2:38" s="1" customFormat="1" ht="22.5" customHeight="1" x14ac:dyDescent="0.4">
      <c r="B161" s="854"/>
      <c r="C161" s="855"/>
      <c r="D161" s="855"/>
      <c r="E161" s="855"/>
      <c r="F161" s="855"/>
      <c r="G161" s="855"/>
      <c r="H161" s="832" t="s">
        <v>576</v>
      </c>
      <c r="I161" s="832"/>
      <c r="J161" s="832"/>
      <c r="K161" s="832"/>
      <c r="L161" s="832"/>
      <c r="M161" s="832"/>
      <c r="N161" s="832"/>
      <c r="O161" s="56" t="s">
        <v>475</v>
      </c>
      <c r="P161" s="113"/>
      <c r="Q161" s="833"/>
      <c r="R161" s="833"/>
      <c r="S161" s="833"/>
      <c r="T161" s="833"/>
      <c r="U161" s="833"/>
      <c r="V161" s="833"/>
      <c r="W161" s="833"/>
      <c r="X161" s="833"/>
      <c r="Y161" s="834"/>
      <c r="Z161" s="105"/>
      <c r="AA161" s="835"/>
      <c r="AB161" s="835"/>
      <c r="AC161" s="835"/>
      <c r="AD161" s="835"/>
      <c r="AE161" s="835"/>
      <c r="AF161" s="836"/>
      <c r="AI161" s="1015" t="s">
        <v>476</v>
      </c>
      <c r="AJ161" s="1016"/>
      <c r="AK161" s="1016"/>
      <c r="AL161" s="1017"/>
    </row>
    <row r="162" spans="2:38" s="1" customFormat="1" ht="22.5" customHeight="1" x14ac:dyDescent="0.4">
      <c r="B162" s="854"/>
      <c r="C162" s="855"/>
      <c r="D162" s="855"/>
      <c r="E162" s="855"/>
      <c r="F162" s="855"/>
      <c r="G162" s="855"/>
      <c r="H162" s="832" t="s">
        <v>577</v>
      </c>
      <c r="I162" s="832"/>
      <c r="J162" s="832"/>
      <c r="K162" s="832"/>
      <c r="L162" s="832"/>
      <c r="M162" s="832"/>
      <c r="N162" s="832"/>
      <c r="O162" s="85" t="s">
        <v>477</v>
      </c>
      <c r="P162" s="113"/>
      <c r="Q162" s="833"/>
      <c r="R162" s="833"/>
      <c r="S162" s="833"/>
      <c r="T162" s="833"/>
      <c r="U162" s="833"/>
      <c r="V162" s="833"/>
      <c r="W162" s="833"/>
      <c r="X162" s="833"/>
      <c r="Y162" s="834"/>
      <c r="Z162" s="105"/>
      <c r="AA162" s="835" t="s">
        <v>617</v>
      </c>
      <c r="AB162" s="835"/>
      <c r="AC162" s="835"/>
      <c r="AD162" s="835"/>
      <c r="AE162" s="835"/>
      <c r="AF162" s="836"/>
      <c r="AI162" s="1015" t="s">
        <v>478</v>
      </c>
      <c r="AJ162" s="1016"/>
      <c r="AK162" s="1016"/>
      <c r="AL162" s="1017"/>
    </row>
    <row r="163" spans="2:38" s="1" customFormat="1" ht="22.5" customHeight="1" x14ac:dyDescent="0.4">
      <c r="B163" s="854"/>
      <c r="C163" s="855"/>
      <c r="D163" s="855"/>
      <c r="E163" s="855"/>
      <c r="F163" s="855"/>
      <c r="G163" s="855"/>
      <c r="H163" s="832" t="s">
        <v>578</v>
      </c>
      <c r="I163" s="832"/>
      <c r="J163" s="832"/>
      <c r="K163" s="832"/>
      <c r="L163" s="832"/>
      <c r="M163" s="832"/>
      <c r="N163" s="832"/>
      <c r="O163" s="56" t="s">
        <v>479</v>
      </c>
      <c r="P163" s="113"/>
      <c r="Q163" s="833"/>
      <c r="R163" s="833"/>
      <c r="S163" s="833"/>
      <c r="T163" s="833"/>
      <c r="U163" s="833"/>
      <c r="V163" s="833"/>
      <c r="W163" s="833"/>
      <c r="X163" s="833"/>
      <c r="Y163" s="834"/>
      <c r="Z163" s="105"/>
      <c r="AA163" s="835"/>
      <c r="AB163" s="835"/>
      <c r="AC163" s="835"/>
      <c r="AD163" s="835"/>
      <c r="AE163" s="835"/>
      <c r="AF163" s="836"/>
      <c r="AI163" s="1015" t="s">
        <v>480</v>
      </c>
      <c r="AJ163" s="1016"/>
      <c r="AK163" s="1016"/>
      <c r="AL163" s="1017"/>
    </row>
    <row r="164" spans="2:38" s="1" customFormat="1" ht="22.5" customHeight="1" x14ac:dyDescent="0.4">
      <c r="B164" s="854"/>
      <c r="C164" s="855"/>
      <c r="D164" s="855"/>
      <c r="E164" s="855"/>
      <c r="F164" s="855"/>
      <c r="G164" s="855"/>
      <c r="H164" s="832" t="s">
        <v>579</v>
      </c>
      <c r="I164" s="832"/>
      <c r="J164" s="832"/>
      <c r="K164" s="832"/>
      <c r="L164" s="832"/>
      <c r="M164" s="832"/>
      <c r="N164" s="832"/>
      <c r="O164" s="56" t="s">
        <v>481</v>
      </c>
      <c r="P164" s="113"/>
      <c r="Q164" s="833"/>
      <c r="R164" s="833"/>
      <c r="S164" s="833"/>
      <c r="T164" s="833"/>
      <c r="U164" s="833"/>
      <c r="V164" s="833"/>
      <c r="W164" s="833"/>
      <c r="X164" s="833"/>
      <c r="Y164" s="834"/>
      <c r="Z164" s="105"/>
      <c r="AA164" s="835"/>
      <c r="AB164" s="835"/>
      <c r="AC164" s="835"/>
      <c r="AD164" s="835"/>
      <c r="AE164" s="835"/>
      <c r="AF164" s="836"/>
      <c r="AI164" s="1015" t="s">
        <v>482</v>
      </c>
      <c r="AJ164" s="1016"/>
      <c r="AK164" s="1016"/>
      <c r="AL164" s="1017"/>
    </row>
    <row r="165" spans="2:38" s="1" customFormat="1" ht="22.5" customHeight="1" x14ac:dyDescent="0.4">
      <c r="B165" s="854"/>
      <c r="C165" s="855"/>
      <c r="D165" s="855"/>
      <c r="E165" s="855"/>
      <c r="F165" s="855"/>
      <c r="G165" s="855"/>
      <c r="H165" s="832" t="s">
        <v>580</v>
      </c>
      <c r="I165" s="832"/>
      <c r="J165" s="832"/>
      <c r="K165" s="832"/>
      <c r="L165" s="832"/>
      <c r="M165" s="832"/>
      <c r="N165" s="832"/>
      <c r="O165" s="56" t="s">
        <v>483</v>
      </c>
      <c r="P165" s="113"/>
      <c r="Q165" s="833"/>
      <c r="R165" s="833"/>
      <c r="S165" s="833"/>
      <c r="T165" s="833"/>
      <c r="U165" s="833"/>
      <c r="V165" s="833"/>
      <c r="W165" s="833"/>
      <c r="X165" s="833"/>
      <c r="Y165" s="834"/>
      <c r="Z165" s="105"/>
      <c r="AA165" s="835"/>
      <c r="AB165" s="835"/>
      <c r="AC165" s="835"/>
      <c r="AD165" s="835"/>
      <c r="AE165" s="835"/>
      <c r="AF165" s="836"/>
      <c r="AI165" s="1015" t="s">
        <v>484</v>
      </c>
      <c r="AJ165" s="1016"/>
      <c r="AK165" s="1016"/>
      <c r="AL165" s="1017"/>
    </row>
    <row r="166" spans="2:38" s="1" customFormat="1" ht="22.5" customHeight="1" x14ac:dyDescent="0.4">
      <c r="B166" s="854"/>
      <c r="C166" s="855"/>
      <c r="D166" s="855"/>
      <c r="E166" s="855"/>
      <c r="F166" s="855"/>
      <c r="G166" s="855"/>
      <c r="H166" s="832" t="s">
        <v>581</v>
      </c>
      <c r="I166" s="832"/>
      <c r="J166" s="832"/>
      <c r="K166" s="832"/>
      <c r="L166" s="832"/>
      <c r="M166" s="832"/>
      <c r="N166" s="832"/>
      <c r="O166" s="56" t="s">
        <v>485</v>
      </c>
      <c r="P166" s="113"/>
      <c r="Q166" s="833"/>
      <c r="R166" s="833"/>
      <c r="S166" s="833"/>
      <c r="T166" s="833"/>
      <c r="U166" s="833"/>
      <c r="V166" s="833"/>
      <c r="W166" s="833"/>
      <c r="X166" s="833"/>
      <c r="Y166" s="834"/>
      <c r="Z166" s="105"/>
      <c r="AA166" s="835"/>
      <c r="AB166" s="835"/>
      <c r="AC166" s="835"/>
      <c r="AD166" s="835"/>
      <c r="AE166" s="835"/>
      <c r="AF166" s="836"/>
      <c r="AI166" s="1015" t="s">
        <v>486</v>
      </c>
      <c r="AJ166" s="1016"/>
      <c r="AK166" s="1016"/>
      <c r="AL166" s="1017"/>
    </row>
    <row r="167" spans="2:38" s="1" customFormat="1" ht="22.5" customHeight="1" x14ac:dyDescent="0.4">
      <c r="B167" s="854"/>
      <c r="C167" s="855"/>
      <c r="D167" s="855"/>
      <c r="E167" s="855"/>
      <c r="F167" s="855"/>
      <c r="G167" s="855"/>
      <c r="H167" s="832" t="s">
        <v>582</v>
      </c>
      <c r="I167" s="832"/>
      <c r="J167" s="832"/>
      <c r="K167" s="832"/>
      <c r="L167" s="832"/>
      <c r="M167" s="832"/>
      <c r="N167" s="832"/>
      <c r="O167" s="56" t="s">
        <v>487</v>
      </c>
      <c r="P167" s="113"/>
      <c r="Q167" s="833"/>
      <c r="R167" s="833"/>
      <c r="S167" s="833"/>
      <c r="T167" s="833"/>
      <c r="U167" s="833"/>
      <c r="V167" s="833"/>
      <c r="W167" s="833"/>
      <c r="X167" s="833"/>
      <c r="Y167" s="834"/>
      <c r="Z167" s="105"/>
      <c r="AA167" s="835"/>
      <c r="AB167" s="835"/>
      <c r="AC167" s="835"/>
      <c r="AD167" s="835"/>
      <c r="AE167" s="835"/>
      <c r="AF167" s="836"/>
      <c r="AI167" s="1015" t="s">
        <v>488</v>
      </c>
      <c r="AJ167" s="1016"/>
      <c r="AK167" s="1016"/>
      <c r="AL167" s="1017"/>
    </row>
    <row r="168" spans="2:38" s="1" customFormat="1" ht="22.5" customHeight="1" x14ac:dyDescent="0.4">
      <c r="B168" s="854"/>
      <c r="C168" s="855"/>
      <c r="D168" s="855"/>
      <c r="E168" s="855"/>
      <c r="F168" s="855"/>
      <c r="G168" s="855"/>
      <c r="H168" s="832" t="s">
        <v>583</v>
      </c>
      <c r="I168" s="832"/>
      <c r="J168" s="832"/>
      <c r="K168" s="832"/>
      <c r="L168" s="832"/>
      <c r="M168" s="832"/>
      <c r="N168" s="832"/>
      <c r="O168" s="56" t="s">
        <v>489</v>
      </c>
      <c r="P168" s="113"/>
      <c r="Q168" s="833"/>
      <c r="R168" s="833"/>
      <c r="S168" s="833"/>
      <c r="T168" s="833"/>
      <c r="U168" s="833"/>
      <c r="V168" s="833"/>
      <c r="W168" s="833"/>
      <c r="X168" s="833"/>
      <c r="Y168" s="834"/>
      <c r="Z168" s="105"/>
      <c r="AA168" s="835"/>
      <c r="AB168" s="835"/>
      <c r="AC168" s="835"/>
      <c r="AD168" s="835"/>
      <c r="AE168" s="835"/>
      <c r="AF168" s="836"/>
      <c r="AI168" s="1015" t="s">
        <v>490</v>
      </c>
      <c r="AJ168" s="1016"/>
      <c r="AK168" s="1016"/>
      <c r="AL168" s="1017"/>
    </row>
    <row r="169" spans="2:38" s="1" customFormat="1" ht="22.5" customHeight="1" x14ac:dyDescent="0.4">
      <c r="B169" s="854"/>
      <c r="C169" s="855"/>
      <c r="D169" s="855"/>
      <c r="E169" s="855"/>
      <c r="F169" s="855"/>
      <c r="G169" s="855"/>
      <c r="H169" s="832" t="s">
        <v>492</v>
      </c>
      <c r="I169" s="832"/>
      <c r="J169" s="832"/>
      <c r="K169" s="832"/>
      <c r="L169" s="832"/>
      <c r="M169" s="832"/>
      <c r="N169" s="832"/>
      <c r="O169" s="56" t="s">
        <v>491</v>
      </c>
      <c r="P169" s="113"/>
      <c r="Q169" s="833"/>
      <c r="R169" s="833"/>
      <c r="S169" s="833"/>
      <c r="T169" s="833"/>
      <c r="U169" s="833"/>
      <c r="V169" s="833"/>
      <c r="W169" s="833"/>
      <c r="X169" s="833"/>
      <c r="Y169" s="834"/>
      <c r="Z169" s="105"/>
      <c r="AA169" s="835"/>
      <c r="AB169" s="835"/>
      <c r="AC169" s="835"/>
      <c r="AD169" s="835"/>
      <c r="AE169" s="835"/>
      <c r="AF169" s="836"/>
      <c r="AI169" s="1015" t="s">
        <v>493</v>
      </c>
      <c r="AJ169" s="1016"/>
      <c r="AK169" s="1016"/>
      <c r="AL169" s="1017"/>
    </row>
    <row r="170" spans="2:38" s="1" customFormat="1" ht="22.5" customHeight="1" x14ac:dyDescent="0.4">
      <c r="B170" s="854"/>
      <c r="C170" s="855"/>
      <c r="D170" s="855"/>
      <c r="E170" s="855"/>
      <c r="F170" s="855"/>
      <c r="G170" s="855"/>
      <c r="H170" s="832" t="s">
        <v>495</v>
      </c>
      <c r="I170" s="832"/>
      <c r="J170" s="832"/>
      <c r="K170" s="832"/>
      <c r="L170" s="832"/>
      <c r="M170" s="832"/>
      <c r="N170" s="832"/>
      <c r="O170" s="56" t="s">
        <v>494</v>
      </c>
      <c r="P170" s="113"/>
      <c r="Q170" s="833"/>
      <c r="R170" s="833"/>
      <c r="S170" s="833"/>
      <c r="T170" s="833"/>
      <c r="U170" s="833"/>
      <c r="V170" s="833"/>
      <c r="W170" s="833"/>
      <c r="X170" s="833"/>
      <c r="Y170" s="834"/>
      <c r="Z170" s="105"/>
      <c r="AA170" s="835"/>
      <c r="AB170" s="835"/>
      <c r="AC170" s="835"/>
      <c r="AD170" s="835"/>
      <c r="AE170" s="835"/>
      <c r="AF170" s="836"/>
      <c r="AI170" s="1015" t="s">
        <v>496</v>
      </c>
      <c r="AJ170" s="1016"/>
      <c r="AK170" s="1016"/>
      <c r="AL170" s="1017"/>
    </row>
    <row r="171" spans="2:38" s="1" customFormat="1" ht="18.75" customHeight="1" x14ac:dyDescent="0.4">
      <c r="B171" s="865"/>
      <c r="C171" s="866"/>
      <c r="D171" s="866"/>
      <c r="E171" s="866"/>
      <c r="F171" s="866"/>
      <c r="G171" s="866"/>
      <c r="H171" s="847" t="s">
        <v>584</v>
      </c>
      <c r="I171" s="847"/>
      <c r="J171" s="847"/>
      <c r="K171" s="847"/>
      <c r="L171" s="847"/>
      <c r="M171" s="847"/>
      <c r="N171" s="847"/>
      <c r="O171" s="88">
        <v>650</v>
      </c>
      <c r="P171" s="114"/>
      <c r="Q171" s="848"/>
      <c r="R171" s="848"/>
      <c r="S171" s="848"/>
      <c r="T171" s="848"/>
      <c r="U171" s="848"/>
      <c r="V171" s="848"/>
      <c r="W171" s="848"/>
      <c r="X171" s="848"/>
      <c r="Y171" s="849"/>
      <c r="Z171" s="107"/>
      <c r="AA171" s="850"/>
      <c r="AB171" s="850"/>
      <c r="AC171" s="850"/>
      <c r="AD171" s="850"/>
      <c r="AE171" s="850"/>
      <c r="AF171" s="851"/>
      <c r="AI171" s="1015"/>
      <c r="AJ171" s="1016"/>
      <c r="AK171" s="1016"/>
      <c r="AL171" s="1017"/>
    </row>
    <row r="172" spans="2:38" s="1" customFormat="1" ht="22.5" customHeight="1" x14ac:dyDescent="0.4">
      <c r="B172" s="852" t="s">
        <v>497</v>
      </c>
      <c r="C172" s="853"/>
      <c r="D172" s="853"/>
      <c r="E172" s="853"/>
      <c r="F172" s="853"/>
      <c r="G172" s="853"/>
      <c r="H172" s="858" t="s">
        <v>585</v>
      </c>
      <c r="I172" s="858"/>
      <c r="J172" s="858"/>
      <c r="K172" s="858"/>
      <c r="L172" s="858"/>
      <c r="M172" s="858"/>
      <c r="N172" s="858"/>
      <c r="O172" s="55" t="s">
        <v>498</v>
      </c>
      <c r="P172" s="117"/>
      <c r="Q172" s="859"/>
      <c r="R172" s="859"/>
      <c r="S172" s="859"/>
      <c r="T172" s="859"/>
      <c r="U172" s="859"/>
      <c r="V172" s="859"/>
      <c r="W172" s="859"/>
      <c r="X172" s="859"/>
      <c r="Y172" s="860"/>
      <c r="Z172" s="110"/>
      <c r="AA172" s="861"/>
      <c r="AB172" s="861"/>
      <c r="AC172" s="861"/>
      <c r="AD172" s="861"/>
      <c r="AE172" s="861"/>
      <c r="AF172" s="862"/>
      <c r="AI172" s="1015" t="s">
        <v>499</v>
      </c>
      <c r="AJ172" s="1016"/>
      <c r="AK172" s="1016"/>
      <c r="AL172" s="1017"/>
    </row>
    <row r="173" spans="2:38" s="1" customFormat="1" ht="22.5" customHeight="1" x14ac:dyDescent="0.4">
      <c r="B173" s="854"/>
      <c r="C173" s="855"/>
      <c r="D173" s="855"/>
      <c r="E173" s="855"/>
      <c r="F173" s="855"/>
      <c r="G173" s="855"/>
      <c r="H173" s="832" t="s">
        <v>586</v>
      </c>
      <c r="I173" s="832"/>
      <c r="J173" s="832"/>
      <c r="K173" s="832"/>
      <c r="L173" s="832"/>
      <c r="M173" s="832"/>
      <c r="N173" s="832"/>
      <c r="O173" s="56" t="s">
        <v>500</v>
      </c>
      <c r="P173" s="113"/>
      <c r="Q173" s="833"/>
      <c r="R173" s="833"/>
      <c r="S173" s="833"/>
      <c r="T173" s="833"/>
      <c r="U173" s="833"/>
      <c r="V173" s="833"/>
      <c r="W173" s="833"/>
      <c r="X173" s="833"/>
      <c r="Y173" s="834"/>
      <c r="Z173" s="105"/>
      <c r="AA173" s="835"/>
      <c r="AB173" s="835"/>
      <c r="AC173" s="835"/>
      <c r="AD173" s="835"/>
      <c r="AE173" s="835"/>
      <c r="AF173" s="836"/>
      <c r="AI173" s="1015" t="s">
        <v>501</v>
      </c>
      <c r="AJ173" s="1016"/>
      <c r="AK173" s="1016"/>
      <c r="AL173" s="1017"/>
    </row>
    <row r="174" spans="2:38" s="1" customFormat="1" ht="22.5" customHeight="1" x14ac:dyDescent="0.4">
      <c r="B174" s="854"/>
      <c r="C174" s="855"/>
      <c r="D174" s="855"/>
      <c r="E174" s="855"/>
      <c r="F174" s="855"/>
      <c r="G174" s="855"/>
      <c r="H174" s="832" t="s">
        <v>519</v>
      </c>
      <c r="I174" s="832"/>
      <c r="J174" s="832"/>
      <c r="K174" s="832"/>
      <c r="L174" s="832"/>
      <c r="M174" s="832"/>
      <c r="N174" s="832"/>
      <c r="O174" s="56" t="s">
        <v>502</v>
      </c>
      <c r="P174" s="113"/>
      <c r="Q174" s="833"/>
      <c r="R174" s="833"/>
      <c r="S174" s="833"/>
      <c r="T174" s="833"/>
      <c r="U174" s="833"/>
      <c r="V174" s="833"/>
      <c r="W174" s="833"/>
      <c r="X174" s="833"/>
      <c r="Y174" s="834"/>
      <c r="Z174" s="105"/>
      <c r="AA174" s="835"/>
      <c r="AB174" s="835"/>
      <c r="AC174" s="835"/>
      <c r="AD174" s="835"/>
      <c r="AE174" s="835"/>
      <c r="AF174" s="836"/>
      <c r="AI174" s="1015" t="s">
        <v>503</v>
      </c>
      <c r="AJ174" s="1016"/>
      <c r="AK174" s="1016"/>
      <c r="AL174" s="1017"/>
    </row>
    <row r="175" spans="2:38" s="1" customFormat="1" ht="22.5" customHeight="1" x14ac:dyDescent="0.4">
      <c r="B175" s="854"/>
      <c r="C175" s="855"/>
      <c r="D175" s="855"/>
      <c r="E175" s="855"/>
      <c r="F175" s="855"/>
      <c r="G175" s="855"/>
      <c r="H175" s="832" t="s">
        <v>587</v>
      </c>
      <c r="I175" s="832"/>
      <c r="J175" s="832"/>
      <c r="K175" s="832"/>
      <c r="L175" s="832"/>
      <c r="M175" s="832"/>
      <c r="N175" s="832"/>
      <c r="O175" s="56" t="s">
        <v>504</v>
      </c>
      <c r="P175" s="113"/>
      <c r="Q175" s="833"/>
      <c r="R175" s="833"/>
      <c r="S175" s="833"/>
      <c r="T175" s="833"/>
      <c r="U175" s="833"/>
      <c r="V175" s="833"/>
      <c r="W175" s="833"/>
      <c r="X175" s="833"/>
      <c r="Y175" s="834"/>
      <c r="Z175" s="105"/>
      <c r="AA175" s="835"/>
      <c r="AB175" s="835"/>
      <c r="AC175" s="835"/>
      <c r="AD175" s="835"/>
      <c r="AE175" s="835"/>
      <c r="AF175" s="836"/>
      <c r="AI175" s="1015" t="s">
        <v>505</v>
      </c>
      <c r="AJ175" s="1016"/>
      <c r="AK175" s="1016"/>
      <c r="AL175" s="1017"/>
    </row>
    <row r="176" spans="2:38" s="1" customFormat="1" ht="22.5" customHeight="1" x14ac:dyDescent="0.4">
      <c r="B176" s="854"/>
      <c r="C176" s="855"/>
      <c r="D176" s="855"/>
      <c r="E176" s="855"/>
      <c r="F176" s="855"/>
      <c r="G176" s="855"/>
      <c r="H176" s="832" t="s">
        <v>588</v>
      </c>
      <c r="I176" s="832"/>
      <c r="J176" s="832"/>
      <c r="K176" s="832"/>
      <c r="L176" s="832"/>
      <c r="M176" s="832"/>
      <c r="N176" s="832"/>
      <c r="O176" s="56" t="s">
        <v>506</v>
      </c>
      <c r="P176" s="113"/>
      <c r="Q176" s="833"/>
      <c r="R176" s="833"/>
      <c r="S176" s="833"/>
      <c r="T176" s="833"/>
      <c r="U176" s="833"/>
      <c r="V176" s="833"/>
      <c r="W176" s="833"/>
      <c r="X176" s="833"/>
      <c r="Y176" s="834"/>
      <c r="Z176" s="105"/>
      <c r="AA176" s="835"/>
      <c r="AB176" s="835"/>
      <c r="AC176" s="835"/>
      <c r="AD176" s="835"/>
      <c r="AE176" s="835"/>
      <c r="AF176" s="836"/>
      <c r="AI176" s="1015" t="s">
        <v>507</v>
      </c>
      <c r="AJ176" s="1016"/>
      <c r="AK176" s="1016"/>
      <c r="AL176" s="1017"/>
    </row>
    <row r="177" spans="2:38" s="1" customFormat="1" ht="22.5" customHeight="1" x14ac:dyDescent="0.4">
      <c r="B177" s="854"/>
      <c r="C177" s="855"/>
      <c r="D177" s="855"/>
      <c r="E177" s="855"/>
      <c r="F177" s="855"/>
      <c r="G177" s="855"/>
      <c r="H177" s="842" t="s">
        <v>696</v>
      </c>
      <c r="I177" s="842"/>
      <c r="J177" s="842"/>
      <c r="K177" s="842"/>
      <c r="L177" s="842"/>
      <c r="M177" s="842"/>
      <c r="N177" s="842"/>
      <c r="O177" s="103" t="s">
        <v>697</v>
      </c>
      <c r="P177" s="134"/>
      <c r="Q177" s="843"/>
      <c r="R177" s="843"/>
      <c r="S177" s="843"/>
      <c r="T177" s="843"/>
      <c r="U177" s="843"/>
      <c r="V177" s="843"/>
      <c r="W177" s="843"/>
      <c r="X177" s="843"/>
      <c r="Y177" s="844"/>
      <c r="Z177" s="135"/>
      <c r="AA177" s="845"/>
      <c r="AB177" s="845"/>
      <c r="AC177" s="845"/>
      <c r="AD177" s="845"/>
      <c r="AE177" s="845"/>
      <c r="AF177" s="846"/>
      <c r="AI177" s="1015" t="s">
        <v>699</v>
      </c>
      <c r="AJ177" s="1016"/>
      <c r="AK177" s="1016"/>
      <c r="AL177" s="1017"/>
    </row>
    <row r="178" spans="2:38" s="1" customFormat="1" ht="22.5" customHeight="1" x14ac:dyDescent="0.4">
      <c r="B178" s="854"/>
      <c r="C178" s="855"/>
      <c r="D178" s="855"/>
      <c r="E178" s="855"/>
      <c r="F178" s="855"/>
      <c r="G178" s="855"/>
      <c r="H178" s="832" t="s">
        <v>589</v>
      </c>
      <c r="I178" s="832"/>
      <c r="J178" s="832"/>
      <c r="K178" s="832"/>
      <c r="L178" s="832"/>
      <c r="M178" s="832"/>
      <c r="N178" s="832"/>
      <c r="O178" s="56" t="s">
        <v>698</v>
      </c>
      <c r="P178" s="113"/>
      <c r="Q178" s="833"/>
      <c r="R178" s="833"/>
      <c r="S178" s="833"/>
      <c r="T178" s="833"/>
      <c r="U178" s="833"/>
      <c r="V178" s="833"/>
      <c r="W178" s="833"/>
      <c r="X178" s="833"/>
      <c r="Y178" s="834"/>
      <c r="Z178" s="105"/>
      <c r="AA178" s="835"/>
      <c r="AB178" s="835"/>
      <c r="AC178" s="835"/>
      <c r="AD178" s="835"/>
      <c r="AE178" s="835"/>
      <c r="AF178" s="836"/>
      <c r="AI178" s="1015" t="s">
        <v>508</v>
      </c>
      <c r="AJ178" s="1016"/>
      <c r="AK178" s="1016"/>
      <c r="AL178" s="1017"/>
    </row>
    <row r="179" spans="2:38" s="1" customFormat="1" ht="18.75" customHeight="1" x14ac:dyDescent="0.4">
      <c r="B179" s="856"/>
      <c r="C179" s="857"/>
      <c r="D179" s="857"/>
      <c r="E179" s="857"/>
      <c r="F179" s="857"/>
      <c r="G179" s="857"/>
      <c r="H179" s="837" t="s">
        <v>590</v>
      </c>
      <c r="I179" s="837"/>
      <c r="J179" s="837"/>
      <c r="K179" s="837"/>
      <c r="L179" s="837"/>
      <c r="M179" s="837"/>
      <c r="N179" s="837"/>
      <c r="O179" s="58" t="s">
        <v>509</v>
      </c>
      <c r="P179" s="118"/>
      <c r="Q179" s="838"/>
      <c r="R179" s="838"/>
      <c r="S179" s="838"/>
      <c r="T179" s="838"/>
      <c r="U179" s="838"/>
      <c r="V179" s="838"/>
      <c r="W179" s="838"/>
      <c r="X179" s="838"/>
      <c r="Y179" s="839"/>
      <c r="Z179" s="111"/>
      <c r="AA179" s="840"/>
      <c r="AB179" s="840"/>
      <c r="AC179" s="840"/>
      <c r="AD179" s="840"/>
      <c r="AE179" s="840"/>
      <c r="AF179" s="841"/>
      <c r="AI179" s="1015"/>
      <c r="AJ179" s="1016"/>
      <c r="AK179" s="1016"/>
      <c r="AL179" s="1017"/>
    </row>
    <row r="180" spans="2:38" s="1" customFormat="1" ht="19.5" customHeight="1" x14ac:dyDescent="0.4">
      <c r="B180" s="814" t="s">
        <v>510</v>
      </c>
      <c r="C180" s="815"/>
      <c r="D180" s="815"/>
      <c r="E180" s="815"/>
      <c r="F180" s="815"/>
      <c r="G180" s="816"/>
      <c r="H180" s="820" t="s">
        <v>715</v>
      </c>
      <c r="I180" s="821"/>
      <c r="J180" s="821"/>
      <c r="K180" s="821"/>
      <c r="L180" s="821"/>
      <c r="M180" s="821"/>
      <c r="N180" s="822"/>
      <c r="O180" s="826" t="s">
        <v>511</v>
      </c>
      <c r="P180" s="828"/>
      <c r="Q180" s="981"/>
      <c r="R180" s="982"/>
      <c r="S180" s="982"/>
      <c r="T180" s="982"/>
      <c r="U180" s="982"/>
      <c r="V180" s="982"/>
      <c r="W180" s="982"/>
      <c r="X180" s="982"/>
      <c r="Y180" s="983"/>
      <c r="Z180" s="830"/>
      <c r="AA180" s="808"/>
      <c r="AB180" s="808"/>
      <c r="AC180" s="808"/>
      <c r="AD180" s="808"/>
      <c r="AE180" s="808"/>
      <c r="AF180" s="809"/>
      <c r="AI180" s="1021"/>
      <c r="AJ180" s="1022"/>
      <c r="AK180" s="1022"/>
      <c r="AL180" s="1023"/>
    </row>
    <row r="181" spans="2:38" s="1" customFormat="1" ht="37.5" customHeight="1" thickBot="1" x14ac:dyDescent="0.45">
      <c r="B181" s="817"/>
      <c r="C181" s="818"/>
      <c r="D181" s="818"/>
      <c r="E181" s="818"/>
      <c r="F181" s="818"/>
      <c r="G181" s="819"/>
      <c r="H181" s="823"/>
      <c r="I181" s="824"/>
      <c r="J181" s="824"/>
      <c r="K181" s="824"/>
      <c r="L181" s="824"/>
      <c r="M181" s="824"/>
      <c r="N181" s="825"/>
      <c r="O181" s="827"/>
      <c r="P181" s="829"/>
      <c r="Q181" s="984"/>
      <c r="R181" s="985"/>
      <c r="S181" s="985"/>
      <c r="T181" s="985"/>
      <c r="U181" s="985"/>
      <c r="V181" s="985"/>
      <c r="W181" s="985"/>
      <c r="X181" s="985"/>
      <c r="Y181" s="986"/>
      <c r="Z181" s="831"/>
      <c r="AA181" s="810"/>
      <c r="AB181" s="810"/>
      <c r="AC181" s="810"/>
      <c r="AD181" s="810"/>
      <c r="AE181" s="810"/>
      <c r="AF181" s="811"/>
      <c r="AI181" s="1024"/>
      <c r="AJ181" s="1025"/>
      <c r="AK181" s="1025"/>
      <c r="AL181" s="1026"/>
    </row>
    <row r="182" spans="2:38" s="1" customFormat="1" ht="19.5" x14ac:dyDescent="0.4">
      <c r="H182" s="61"/>
      <c r="AI182" s="3"/>
      <c r="AJ182" s="3"/>
      <c r="AK182" s="3"/>
      <c r="AL182" s="3"/>
    </row>
    <row r="183" spans="2:38" s="1" customFormat="1" x14ac:dyDescent="0.4">
      <c r="AI183" s="3"/>
      <c r="AJ183" s="3"/>
      <c r="AK183" s="3"/>
      <c r="AL183" s="3"/>
    </row>
    <row r="184" spans="2:38" s="1" customFormat="1" x14ac:dyDescent="0.4">
      <c r="AI184" s="3"/>
      <c r="AJ184" s="3"/>
      <c r="AK184" s="3"/>
      <c r="AL184" s="3"/>
    </row>
    <row r="185" spans="2:38" s="1" customFormat="1" x14ac:dyDescent="0.4">
      <c r="AI185" s="3"/>
      <c r="AJ185" s="3"/>
      <c r="AK185" s="3"/>
      <c r="AL185" s="3"/>
    </row>
    <row r="186" spans="2:38" s="1" customFormat="1" x14ac:dyDescent="0.4">
      <c r="AI186" s="3"/>
      <c r="AJ186" s="3"/>
      <c r="AK186" s="3"/>
      <c r="AL186" s="3"/>
    </row>
    <row r="187" spans="2:38" s="1" customFormat="1" x14ac:dyDescent="0.4">
      <c r="AI187" s="3"/>
      <c r="AJ187" s="3"/>
      <c r="AK187" s="3"/>
      <c r="AL187" s="3"/>
    </row>
    <row r="188" spans="2:38" s="1" customFormat="1" x14ac:dyDescent="0.4">
      <c r="AI188" s="3"/>
      <c r="AJ188" s="3"/>
      <c r="AK188" s="3"/>
      <c r="AL188" s="3"/>
    </row>
    <row r="189" spans="2:38" s="1" customFormat="1" x14ac:dyDescent="0.4">
      <c r="AI189" s="3"/>
      <c r="AJ189" s="3"/>
      <c r="AK189" s="3"/>
      <c r="AL189" s="3"/>
    </row>
    <row r="190" spans="2:38" s="1" customFormat="1" x14ac:dyDescent="0.4">
      <c r="AI190" s="3"/>
      <c r="AJ190" s="3"/>
      <c r="AK190" s="3"/>
      <c r="AL190" s="3"/>
    </row>
    <row r="191" spans="2:38" s="1" customFormat="1" x14ac:dyDescent="0.4">
      <c r="AI191" s="3"/>
      <c r="AJ191" s="3"/>
      <c r="AK191" s="3"/>
      <c r="AL191" s="3"/>
    </row>
    <row r="192" spans="2:38" s="1" customFormat="1" x14ac:dyDescent="0.4">
      <c r="AI192" s="3"/>
      <c r="AJ192" s="3"/>
      <c r="AK192" s="3"/>
      <c r="AL192" s="3"/>
    </row>
    <row r="193" spans="35:38" s="1" customFormat="1" x14ac:dyDescent="0.4">
      <c r="AI193" s="3"/>
      <c r="AJ193" s="3"/>
      <c r="AK193" s="3"/>
      <c r="AL193" s="3"/>
    </row>
    <row r="194" spans="35:38" s="1" customFormat="1" x14ac:dyDescent="0.4">
      <c r="AI194" s="3"/>
      <c r="AJ194" s="3"/>
      <c r="AK194" s="3"/>
      <c r="AL194" s="3"/>
    </row>
    <row r="195" spans="35:38" s="1" customFormat="1" x14ac:dyDescent="0.4">
      <c r="AI195" s="3"/>
      <c r="AJ195" s="3"/>
      <c r="AK195" s="3"/>
      <c r="AL195" s="3"/>
    </row>
    <row r="196" spans="35:38" s="1" customFormat="1" x14ac:dyDescent="0.4">
      <c r="AI196" s="3"/>
      <c r="AJ196" s="3"/>
      <c r="AK196" s="3"/>
      <c r="AL196" s="3"/>
    </row>
    <row r="197" spans="35:38" s="1" customFormat="1" x14ac:dyDescent="0.4">
      <c r="AI197" s="3"/>
      <c r="AJ197" s="3"/>
      <c r="AK197" s="3"/>
      <c r="AL197" s="3"/>
    </row>
    <row r="198" spans="35:38" s="1" customFormat="1" x14ac:dyDescent="0.4">
      <c r="AI198" s="3"/>
      <c r="AJ198" s="3"/>
      <c r="AK198" s="3"/>
      <c r="AL198" s="3"/>
    </row>
    <row r="199" spans="35:38" s="1" customFormat="1" x14ac:dyDescent="0.4">
      <c r="AI199" s="3"/>
      <c r="AJ199" s="3"/>
      <c r="AK199" s="3"/>
      <c r="AL199" s="3"/>
    </row>
    <row r="200" spans="35:38" s="1" customFormat="1" x14ac:dyDescent="0.4">
      <c r="AI200" s="3"/>
      <c r="AJ200" s="3"/>
      <c r="AK200" s="3"/>
      <c r="AL200" s="3"/>
    </row>
    <row r="201" spans="35:38" s="1" customFormat="1" x14ac:dyDescent="0.4">
      <c r="AI201" s="3"/>
      <c r="AJ201" s="3"/>
      <c r="AK201" s="3"/>
      <c r="AL201" s="3"/>
    </row>
    <row r="202" spans="35:38" s="1" customFormat="1" x14ac:dyDescent="0.4">
      <c r="AI202" s="3"/>
      <c r="AJ202" s="3"/>
      <c r="AK202" s="3"/>
      <c r="AL202" s="3"/>
    </row>
    <row r="203" spans="35:38" s="1" customFormat="1" x14ac:dyDescent="0.4">
      <c r="AI203" s="3"/>
      <c r="AJ203" s="3"/>
      <c r="AK203" s="3"/>
      <c r="AL203" s="3"/>
    </row>
    <row r="204" spans="35:38" s="1" customFormat="1" x14ac:dyDescent="0.4">
      <c r="AI204" s="3"/>
      <c r="AJ204" s="3"/>
      <c r="AK204" s="3"/>
      <c r="AL204" s="3"/>
    </row>
    <row r="205" spans="35:38" s="1" customFormat="1" x14ac:dyDescent="0.4">
      <c r="AI205" s="3"/>
      <c r="AJ205" s="3"/>
      <c r="AK205" s="3"/>
      <c r="AL205" s="3"/>
    </row>
  </sheetData>
  <sheetProtection sheet="1" formatCells="0" formatRows="0" selectLockedCells="1"/>
  <mergeCells count="715">
    <mergeCell ref="AI175:AL175"/>
    <mergeCell ref="AI176:AL176"/>
    <mergeCell ref="AI177:AL177"/>
    <mergeCell ref="AI178:AL178"/>
    <mergeCell ref="AI179:AL179"/>
    <mergeCell ref="AI180:AL181"/>
    <mergeCell ref="AI137:AL137"/>
    <mergeCell ref="AI138:AL138"/>
    <mergeCell ref="AI139:AL139"/>
    <mergeCell ref="AI140:AL140"/>
    <mergeCell ref="AI141:AL141"/>
    <mergeCell ref="AI142:AL142"/>
    <mergeCell ref="AI143:AL143"/>
    <mergeCell ref="AI144:AL144"/>
    <mergeCell ref="AI145:AL145"/>
    <mergeCell ref="AI146:AL146"/>
    <mergeCell ref="AI147:AL147"/>
    <mergeCell ref="AI148:AL148"/>
    <mergeCell ref="AI149:AL149"/>
    <mergeCell ref="AI150:AL150"/>
    <mergeCell ref="AI151:AL151"/>
    <mergeCell ref="AI152:AL152"/>
    <mergeCell ref="AI153:AL153"/>
    <mergeCell ref="AI154:AL154"/>
    <mergeCell ref="AI155:AL155"/>
    <mergeCell ref="AI166:AL166"/>
    <mergeCell ref="AI167:AL167"/>
    <mergeCell ref="AI168:AL168"/>
    <mergeCell ref="AI169:AL169"/>
    <mergeCell ref="AI170:AL170"/>
    <mergeCell ref="AI171:AL171"/>
    <mergeCell ref="AI172:AL172"/>
    <mergeCell ref="AI173:AL173"/>
    <mergeCell ref="AI156:AL156"/>
    <mergeCell ref="AI174:AL174"/>
    <mergeCell ref="AI157:AL157"/>
    <mergeCell ref="AI158:AL158"/>
    <mergeCell ref="AI159:AL159"/>
    <mergeCell ref="AI160:AL160"/>
    <mergeCell ref="AI161:AL161"/>
    <mergeCell ref="AI162:AL162"/>
    <mergeCell ref="AI163:AL163"/>
    <mergeCell ref="AI164:AL164"/>
    <mergeCell ref="AI165:AL165"/>
    <mergeCell ref="AI129:AL129"/>
    <mergeCell ref="AI130:AL130"/>
    <mergeCell ref="AI131:AL131"/>
    <mergeCell ref="AI132:AL132"/>
    <mergeCell ref="AI133:AL133"/>
    <mergeCell ref="AI135:AL135"/>
    <mergeCell ref="AI136:AL136"/>
    <mergeCell ref="AI120:AL120"/>
    <mergeCell ref="AI121:AL121"/>
    <mergeCell ref="AI122:AL122"/>
    <mergeCell ref="AI123:AL123"/>
    <mergeCell ref="AI124:AL124"/>
    <mergeCell ref="AI125:AL125"/>
    <mergeCell ref="AI126:AL126"/>
    <mergeCell ref="AI127:AL127"/>
    <mergeCell ref="AI128:AL128"/>
    <mergeCell ref="AI111:AL111"/>
    <mergeCell ref="AI112:AL112"/>
    <mergeCell ref="AI113:AL113"/>
    <mergeCell ref="AI114:AL114"/>
    <mergeCell ref="AI115:AL115"/>
    <mergeCell ref="AI116:AL116"/>
    <mergeCell ref="AI117:AL117"/>
    <mergeCell ref="AI118:AL118"/>
    <mergeCell ref="AI119:AL119"/>
    <mergeCell ref="AI102:AL102"/>
    <mergeCell ref="AI103:AL103"/>
    <mergeCell ref="AI104:AL104"/>
    <mergeCell ref="AI105:AL105"/>
    <mergeCell ref="AI106:AL106"/>
    <mergeCell ref="AI107:AL107"/>
    <mergeCell ref="AI108:AL108"/>
    <mergeCell ref="AI109:AL109"/>
    <mergeCell ref="AI110:AL110"/>
    <mergeCell ref="AI92:AL92"/>
    <mergeCell ref="AI93:AL93"/>
    <mergeCell ref="AI95:AL95"/>
    <mergeCell ref="AI96:AL96"/>
    <mergeCell ref="AI97:AL97"/>
    <mergeCell ref="AI98:AL98"/>
    <mergeCell ref="AI99:AL99"/>
    <mergeCell ref="AI100:AL100"/>
    <mergeCell ref="AI101:AL101"/>
    <mergeCell ref="AI83:AL83"/>
    <mergeCell ref="AI84:AL84"/>
    <mergeCell ref="AI85:AL85"/>
    <mergeCell ref="AI86:AL86"/>
    <mergeCell ref="AI87:AL87"/>
    <mergeCell ref="AI88:AL88"/>
    <mergeCell ref="AI89:AL89"/>
    <mergeCell ref="AI90:AL90"/>
    <mergeCell ref="AI91:AL91"/>
    <mergeCell ref="AI74:AL74"/>
    <mergeCell ref="AI75:AL75"/>
    <mergeCell ref="AI76:AL76"/>
    <mergeCell ref="AI77:AL77"/>
    <mergeCell ref="AI78:AL78"/>
    <mergeCell ref="AI79:AL79"/>
    <mergeCell ref="AI80:AL80"/>
    <mergeCell ref="AI81:AL81"/>
    <mergeCell ref="AI82:AL82"/>
    <mergeCell ref="AI65:AL65"/>
    <mergeCell ref="AI66:AL66"/>
    <mergeCell ref="AI67:AL67"/>
    <mergeCell ref="AI68:AL68"/>
    <mergeCell ref="AI69:AL69"/>
    <mergeCell ref="AI70:AL70"/>
    <mergeCell ref="AI71:AL71"/>
    <mergeCell ref="AI72:AL72"/>
    <mergeCell ref="AI73:AL73"/>
    <mergeCell ref="AI56:AL56"/>
    <mergeCell ref="AI57:AL57"/>
    <mergeCell ref="AI58:AL58"/>
    <mergeCell ref="AI59:AL59"/>
    <mergeCell ref="AI60:AL60"/>
    <mergeCell ref="AI61:AL61"/>
    <mergeCell ref="AI62:AL62"/>
    <mergeCell ref="AI63:AL63"/>
    <mergeCell ref="AI64:AL64"/>
    <mergeCell ref="AI46:AL46"/>
    <mergeCell ref="AI47:AL47"/>
    <mergeCell ref="AI48:AL48"/>
    <mergeCell ref="AI49:AL49"/>
    <mergeCell ref="AI51:AL51"/>
    <mergeCell ref="AI52:AL52"/>
    <mergeCell ref="AI53:AL53"/>
    <mergeCell ref="AI54:AL54"/>
    <mergeCell ref="AI55:AL55"/>
    <mergeCell ref="AI37:AL37"/>
    <mergeCell ref="AI38:AL38"/>
    <mergeCell ref="AI39:AL39"/>
    <mergeCell ref="AI40:AL40"/>
    <mergeCell ref="AI41:AL41"/>
    <mergeCell ref="AI42:AL42"/>
    <mergeCell ref="AI43:AL43"/>
    <mergeCell ref="AI44:AL44"/>
    <mergeCell ref="AI45:AL45"/>
    <mergeCell ref="AI28:AL28"/>
    <mergeCell ref="AI29:AL29"/>
    <mergeCell ref="AI30:AL30"/>
    <mergeCell ref="AI31:AL31"/>
    <mergeCell ref="AI32:AL32"/>
    <mergeCell ref="AI33:AL33"/>
    <mergeCell ref="AI34:AL34"/>
    <mergeCell ref="AI35:AL35"/>
    <mergeCell ref="AI36:AL36"/>
    <mergeCell ref="AI19:AL19"/>
    <mergeCell ref="AI20:AL20"/>
    <mergeCell ref="AI21:AL21"/>
    <mergeCell ref="AI22:AL22"/>
    <mergeCell ref="AI23:AL23"/>
    <mergeCell ref="AI24:AL24"/>
    <mergeCell ref="AI25:AL25"/>
    <mergeCell ref="AI26:AL26"/>
    <mergeCell ref="AI27:AL27"/>
    <mergeCell ref="AI10:AL10"/>
    <mergeCell ref="AI11:AL11"/>
    <mergeCell ref="AI12:AL12"/>
    <mergeCell ref="AI13:AL13"/>
    <mergeCell ref="AI14:AL14"/>
    <mergeCell ref="AI15:AL15"/>
    <mergeCell ref="AI16:AL16"/>
    <mergeCell ref="AI17:AL17"/>
    <mergeCell ref="AI18:AL18"/>
    <mergeCell ref="Q180:Y181"/>
    <mergeCell ref="Q92:Y93"/>
    <mergeCell ref="B1:H1"/>
    <mergeCell ref="I1:AC1"/>
    <mergeCell ref="AD1:AF1"/>
    <mergeCell ref="B2:AF2"/>
    <mergeCell ref="B4:AF4"/>
    <mergeCell ref="B5:AA6"/>
    <mergeCell ref="AC5:AF5"/>
    <mergeCell ref="AC6:AF6"/>
    <mergeCell ref="B7:AF7"/>
    <mergeCell ref="B8:G8"/>
    <mergeCell ref="H8:N8"/>
    <mergeCell ref="Q8:Y8"/>
    <mergeCell ref="Z8:AF8"/>
    <mergeCell ref="AA12:AF12"/>
    <mergeCell ref="H13:N13"/>
    <mergeCell ref="Q13:Y13"/>
    <mergeCell ref="AA13:AF13"/>
    <mergeCell ref="H14:N14"/>
    <mergeCell ref="Q14:Y14"/>
    <mergeCell ref="AA14:AF14"/>
    <mergeCell ref="B9:AF9"/>
    <mergeCell ref="B10:G14"/>
    <mergeCell ref="H10:N10"/>
    <mergeCell ref="Q10:Y10"/>
    <mergeCell ref="AA10:AF10"/>
    <mergeCell ref="H11:N11"/>
    <mergeCell ref="Q11:Y11"/>
    <mergeCell ref="AA11:AF11"/>
    <mergeCell ref="H12:N12"/>
    <mergeCell ref="Q12:Y12"/>
    <mergeCell ref="H18:N18"/>
    <mergeCell ref="Q18:Y18"/>
    <mergeCell ref="AA18:AF18"/>
    <mergeCell ref="H19:N19"/>
    <mergeCell ref="Q19:Y19"/>
    <mergeCell ref="AA19:AF19"/>
    <mergeCell ref="B15:G20"/>
    <mergeCell ref="H15:N15"/>
    <mergeCell ref="Q15:Y15"/>
    <mergeCell ref="AA15:AF15"/>
    <mergeCell ref="H16:N16"/>
    <mergeCell ref="Q16:Y16"/>
    <mergeCell ref="AA16:AF16"/>
    <mergeCell ref="H17:N17"/>
    <mergeCell ref="Q17:Y17"/>
    <mergeCell ref="AA17:AF17"/>
    <mergeCell ref="H20:N20"/>
    <mergeCell ref="Q20:Y20"/>
    <mergeCell ref="AA20:AF20"/>
    <mergeCell ref="B21:G31"/>
    <mergeCell ref="H21:N21"/>
    <mergeCell ref="Q21:Y21"/>
    <mergeCell ref="AA21:AF21"/>
    <mergeCell ref="H22:N22"/>
    <mergeCell ref="Q22:Y22"/>
    <mergeCell ref="AA22:AF22"/>
    <mergeCell ref="H25:N25"/>
    <mergeCell ref="Q25:Y25"/>
    <mergeCell ref="AA25:AF25"/>
    <mergeCell ref="H26:N26"/>
    <mergeCell ref="Q26:Y26"/>
    <mergeCell ref="AA26:AF26"/>
    <mergeCell ref="H23:N23"/>
    <mergeCell ref="Q23:Y23"/>
    <mergeCell ref="AA23:AF23"/>
    <mergeCell ref="H24:N24"/>
    <mergeCell ref="Q24:Y24"/>
    <mergeCell ref="AA24:AF24"/>
    <mergeCell ref="H29:N29"/>
    <mergeCell ref="Q29:Y29"/>
    <mergeCell ref="AA29:AF29"/>
    <mergeCell ref="H30:N30"/>
    <mergeCell ref="Q30:Y30"/>
    <mergeCell ref="AA30:AF30"/>
    <mergeCell ref="H27:N27"/>
    <mergeCell ref="Q27:Y27"/>
    <mergeCell ref="AA27:AF27"/>
    <mergeCell ref="H28:N28"/>
    <mergeCell ref="Q28:Y28"/>
    <mergeCell ref="AA28:AF28"/>
    <mergeCell ref="H31:N31"/>
    <mergeCell ref="Q31:Y31"/>
    <mergeCell ref="AA31:AF31"/>
    <mergeCell ref="B32:G34"/>
    <mergeCell ref="H32:N32"/>
    <mergeCell ref="Q32:Y32"/>
    <mergeCell ref="AA32:AF32"/>
    <mergeCell ref="H33:N33"/>
    <mergeCell ref="Q33:Y33"/>
    <mergeCell ref="AA33:AF33"/>
    <mergeCell ref="Q37:Y37"/>
    <mergeCell ref="AA37:AF37"/>
    <mergeCell ref="H34:N34"/>
    <mergeCell ref="Q34:Y34"/>
    <mergeCell ref="AA34:AF34"/>
    <mergeCell ref="H35:N35"/>
    <mergeCell ref="Q35:Y35"/>
    <mergeCell ref="AA35:AF36"/>
    <mergeCell ref="H36:N36"/>
    <mergeCell ref="Q36:Y36"/>
    <mergeCell ref="H37:N37"/>
    <mergeCell ref="B42:G44"/>
    <mergeCell ref="H42:N42"/>
    <mergeCell ref="Q42:Y42"/>
    <mergeCell ref="AA42:AF44"/>
    <mergeCell ref="H43:N43"/>
    <mergeCell ref="Q43:Y43"/>
    <mergeCell ref="H44:N44"/>
    <mergeCell ref="Q44:Y44"/>
    <mergeCell ref="H40:N40"/>
    <mergeCell ref="Q40:Y40"/>
    <mergeCell ref="AA40:AF40"/>
    <mergeCell ref="H41:N41"/>
    <mergeCell ref="Q41:Y41"/>
    <mergeCell ref="AA41:AF41"/>
    <mergeCell ref="B35:G41"/>
    <mergeCell ref="H38:N38"/>
    <mergeCell ref="Q38:Y38"/>
    <mergeCell ref="AA38:AF38"/>
    <mergeCell ref="H39:N39"/>
    <mergeCell ref="Q39:Y39"/>
    <mergeCell ref="AA39:AF39"/>
    <mergeCell ref="H48:N48"/>
    <mergeCell ref="Q48:Y48"/>
    <mergeCell ref="AA48:AF48"/>
    <mergeCell ref="H49:N49"/>
    <mergeCell ref="Q49:Y49"/>
    <mergeCell ref="AA49:AF49"/>
    <mergeCell ref="B45:G49"/>
    <mergeCell ref="H45:N45"/>
    <mergeCell ref="Q45:Y45"/>
    <mergeCell ref="AA45:AF45"/>
    <mergeCell ref="H46:N46"/>
    <mergeCell ref="Q46:Y46"/>
    <mergeCell ref="AA46:AF46"/>
    <mergeCell ref="H47:N47"/>
    <mergeCell ref="Q47:Y47"/>
    <mergeCell ref="AA47:AF47"/>
    <mergeCell ref="AA53:AF53"/>
    <mergeCell ref="H54:N54"/>
    <mergeCell ref="Q54:Y54"/>
    <mergeCell ref="AA54:AF54"/>
    <mergeCell ref="H55:N55"/>
    <mergeCell ref="Q55:Y55"/>
    <mergeCell ref="AA55:AF55"/>
    <mergeCell ref="B50:AF50"/>
    <mergeCell ref="B51:G55"/>
    <mergeCell ref="H51:N51"/>
    <mergeCell ref="Q51:Y51"/>
    <mergeCell ref="AA51:AF51"/>
    <mergeCell ref="H52:N52"/>
    <mergeCell ref="Q52:Y52"/>
    <mergeCell ref="AA52:AF52"/>
    <mergeCell ref="H53:N53"/>
    <mergeCell ref="Q53:Y53"/>
    <mergeCell ref="H60:N60"/>
    <mergeCell ref="Q60:Y60"/>
    <mergeCell ref="H61:N61"/>
    <mergeCell ref="Q61:Y61"/>
    <mergeCell ref="AA61:AF61"/>
    <mergeCell ref="H62:N62"/>
    <mergeCell ref="Q62:Y62"/>
    <mergeCell ref="AA62:AF62"/>
    <mergeCell ref="B56:G62"/>
    <mergeCell ref="H56:N56"/>
    <mergeCell ref="Q56:Y56"/>
    <mergeCell ref="AA56:AF60"/>
    <mergeCell ref="H57:N57"/>
    <mergeCell ref="Q57:Y57"/>
    <mergeCell ref="H58:N58"/>
    <mergeCell ref="Q58:Y58"/>
    <mergeCell ref="H59:N59"/>
    <mergeCell ref="Q59:Y59"/>
    <mergeCell ref="B63:G66"/>
    <mergeCell ref="H63:N63"/>
    <mergeCell ref="Q63:Y63"/>
    <mergeCell ref="AA63:AF63"/>
    <mergeCell ref="H64:N64"/>
    <mergeCell ref="Q64:Y64"/>
    <mergeCell ref="AA64:AF64"/>
    <mergeCell ref="H65:N65"/>
    <mergeCell ref="Q65:Y65"/>
    <mergeCell ref="AA65:AF65"/>
    <mergeCell ref="H66:N66"/>
    <mergeCell ref="Q66:Y66"/>
    <mergeCell ref="AA66:AF66"/>
    <mergeCell ref="H67:N67"/>
    <mergeCell ref="Q67:Y67"/>
    <mergeCell ref="AA67:AF67"/>
    <mergeCell ref="H68:N68"/>
    <mergeCell ref="Q68:Y68"/>
    <mergeCell ref="AA68:AF68"/>
    <mergeCell ref="B73:G74"/>
    <mergeCell ref="H73:N73"/>
    <mergeCell ref="Q73:Y73"/>
    <mergeCell ref="AA73:AF73"/>
    <mergeCell ref="H74:N74"/>
    <mergeCell ref="Q74:Y74"/>
    <mergeCell ref="AA74:AF74"/>
    <mergeCell ref="H71:N71"/>
    <mergeCell ref="Q71:Y71"/>
    <mergeCell ref="AA71:AF71"/>
    <mergeCell ref="H72:N72"/>
    <mergeCell ref="Q72:Y72"/>
    <mergeCell ref="AA72:AF72"/>
    <mergeCell ref="B67:G72"/>
    <mergeCell ref="H69:N69"/>
    <mergeCell ref="Q69:Y69"/>
    <mergeCell ref="AA69:AF69"/>
    <mergeCell ref="H70:N70"/>
    <mergeCell ref="Q70:Y70"/>
    <mergeCell ref="AA70:AF70"/>
    <mergeCell ref="Q80:Y80"/>
    <mergeCell ref="AA80:AF80"/>
    <mergeCell ref="H81:N81"/>
    <mergeCell ref="Q81:Y81"/>
    <mergeCell ref="AA81:AF81"/>
    <mergeCell ref="H78:N78"/>
    <mergeCell ref="Q78:Y78"/>
    <mergeCell ref="AA78:AF78"/>
    <mergeCell ref="H79:N79"/>
    <mergeCell ref="Q79:Y79"/>
    <mergeCell ref="AA79:AF79"/>
    <mergeCell ref="H82:N82"/>
    <mergeCell ref="Q82:Y82"/>
    <mergeCell ref="AA82:AF82"/>
    <mergeCell ref="B83:G85"/>
    <mergeCell ref="H83:N83"/>
    <mergeCell ref="Q83:Y83"/>
    <mergeCell ref="AA83:AF83"/>
    <mergeCell ref="H84:N84"/>
    <mergeCell ref="Q84:Y84"/>
    <mergeCell ref="AA84:AF84"/>
    <mergeCell ref="B75:G82"/>
    <mergeCell ref="H75:N75"/>
    <mergeCell ref="Q75:Y75"/>
    <mergeCell ref="AA75:AF75"/>
    <mergeCell ref="H76:N76"/>
    <mergeCell ref="Q76:Y76"/>
    <mergeCell ref="AA76:AF76"/>
    <mergeCell ref="H77:N77"/>
    <mergeCell ref="Q77:Y77"/>
    <mergeCell ref="AA77:AF77"/>
    <mergeCell ref="H85:N85"/>
    <mergeCell ref="Q85:Y85"/>
    <mergeCell ref="AA85:AF85"/>
    <mergeCell ref="H80:N80"/>
    <mergeCell ref="B86:G91"/>
    <mergeCell ref="H86:N86"/>
    <mergeCell ref="Q86:Y86"/>
    <mergeCell ref="AA86:AF86"/>
    <mergeCell ref="H87:N87"/>
    <mergeCell ref="Q87:Y87"/>
    <mergeCell ref="AA87:AF87"/>
    <mergeCell ref="H90:N90"/>
    <mergeCell ref="Q90:Y90"/>
    <mergeCell ref="AA90:AF90"/>
    <mergeCell ref="H91:N91"/>
    <mergeCell ref="Q91:Y91"/>
    <mergeCell ref="AA91:AF91"/>
    <mergeCell ref="H88:N88"/>
    <mergeCell ref="Q88:Y88"/>
    <mergeCell ref="AA88:AF88"/>
    <mergeCell ref="H89:N89"/>
    <mergeCell ref="Q89:Y89"/>
    <mergeCell ref="AA89:AF89"/>
    <mergeCell ref="AA92:AF93"/>
    <mergeCell ref="B94:AF94"/>
    <mergeCell ref="B95:G100"/>
    <mergeCell ref="H95:N95"/>
    <mergeCell ref="Q95:Y95"/>
    <mergeCell ref="AA95:AF96"/>
    <mergeCell ref="H96:N96"/>
    <mergeCell ref="Q96:Y96"/>
    <mergeCell ref="H97:N97"/>
    <mergeCell ref="B92:G93"/>
    <mergeCell ref="H92:N93"/>
    <mergeCell ref="O92:O93"/>
    <mergeCell ref="P92:P93"/>
    <mergeCell ref="Z92:Z93"/>
    <mergeCell ref="H100:N100"/>
    <mergeCell ref="Q100:Y100"/>
    <mergeCell ref="AA100:AF100"/>
    <mergeCell ref="B101:G101"/>
    <mergeCell ref="H101:N101"/>
    <mergeCell ref="Q101:Y101"/>
    <mergeCell ref="AA101:AF101"/>
    <mergeCell ref="Q97:Y97"/>
    <mergeCell ref="AA97:AF98"/>
    <mergeCell ref="H98:N98"/>
    <mergeCell ref="Q98:Y98"/>
    <mergeCell ref="H99:N99"/>
    <mergeCell ref="Q99:Y99"/>
    <mergeCell ref="AA99:AF99"/>
    <mergeCell ref="H107:N107"/>
    <mergeCell ref="Q107:Y107"/>
    <mergeCell ref="AA107:AF107"/>
    <mergeCell ref="H108:N108"/>
    <mergeCell ref="Q108:Y108"/>
    <mergeCell ref="AA108:AF108"/>
    <mergeCell ref="H105:N105"/>
    <mergeCell ref="Q105:Y105"/>
    <mergeCell ref="AA105:AF105"/>
    <mergeCell ref="H106:N106"/>
    <mergeCell ref="Q106:Y106"/>
    <mergeCell ref="AA106:AF106"/>
    <mergeCell ref="H111:N111"/>
    <mergeCell ref="Q111:Y111"/>
    <mergeCell ref="AA111:AF111"/>
    <mergeCell ref="H112:N112"/>
    <mergeCell ref="Q112:Y112"/>
    <mergeCell ref="AA112:AF112"/>
    <mergeCell ref="H109:N109"/>
    <mergeCell ref="Q109:Y109"/>
    <mergeCell ref="AA109:AF109"/>
    <mergeCell ref="H110:N110"/>
    <mergeCell ref="Q110:Y110"/>
    <mergeCell ref="AA110:AF110"/>
    <mergeCell ref="B116:G118"/>
    <mergeCell ref="H116:N116"/>
    <mergeCell ref="Q116:Y116"/>
    <mergeCell ref="AA116:AF116"/>
    <mergeCell ref="H118:N118"/>
    <mergeCell ref="Q118:Y118"/>
    <mergeCell ref="AA118:AF118"/>
    <mergeCell ref="H113:N113"/>
    <mergeCell ref="Q113:Y113"/>
    <mergeCell ref="AA113:AF113"/>
    <mergeCell ref="H115:N115"/>
    <mergeCell ref="Q115:Y115"/>
    <mergeCell ref="AA115:AF115"/>
    <mergeCell ref="B102:G115"/>
    <mergeCell ref="H102:N102"/>
    <mergeCell ref="Q102:Y102"/>
    <mergeCell ref="AA102:AF102"/>
    <mergeCell ref="H103:N103"/>
    <mergeCell ref="Q103:Y103"/>
    <mergeCell ref="AA103:AF103"/>
    <mergeCell ref="H104:N104"/>
    <mergeCell ref="Q104:Y104"/>
    <mergeCell ref="AA104:AF104"/>
    <mergeCell ref="H114:N114"/>
    <mergeCell ref="H122:N122"/>
    <mergeCell ref="Q122:Y122"/>
    <mergeCell ref="AA122:AF122"/>
    <mergeCell ref="H123:N123"/>
    <mergeCell ref="Q123:Y123"/>
    <mergeCell ref="AA123:AF123"/>
    <mergeCell ref="B119:G123"/>
    <mergeCell ref="H119:N119"/>
    <mergeCell ref="Q119:Y119"/>
    <mergeCell ref="AA119:AF119"/>
    <mergeCell ref="H120:N120"/>
    <mergeCell ref="Q120:Y120"/>
    <mergeCell ref="AA120:AF120"/>
    <mergeCell ref="H121:N121"/>
    <mergeCell ref="Q121:Y121"/>
    <mergeCell ref="AA121:AF121"/>
    <mergeCell ref="H128:N128"/>
    <mergeCell ref="Q128:Y128"/>
    <mergeCell ref="AA128:AF128"/>
    <mergeCell ref="B124:G125"/>
    <mergeCell ref="H124:N124"/>
    <mergeCell ref="Q124:Y124"/>
    <mergeCell ref="AA124:AF124"/>
    <mergeCell ref="H125:N125"/>
    <mergeCell ref="Q125:Y125"/>
    <mergeCell ref="AA125:AF125"/>
    <mergeCell ref="H132:N132"/>
    <mergeCell ref="Q132:Y132"/>
    <mergeCell ref="AA132:AF132"/>
    <mergeCell ref="B133:G133"/>
    <mergeCell ref="H133:N133"/>
    <mergeCell ref="Q133:Y133"/>
    <mergeCell ref="AA133:AF133"/>
    <mergeCell ref="H129:N129"/>
    <mergeCell ref="Q129:Y129"/>
    <mergeCell ref="AA129:AF129"/>
    <mergeCell ref="B130:G132"/>
    <mergeCell ref="H130:N130"/>
    <mergeCell ref="Q130:Y130"/>
    <mergeCell ref="AA130:AF130"/>
    <mergeCell ref="H131:N131"/>
    <mergeCell ref="Q131:Y131"/>
    <mergeCell ref="AA131:AF131"/>
    <mergeCell ref="B126:G129"/>
    <mergeCell ref="H126:N126"/>
    <mergeCell ref="Q126:Y126"/>
    <mergeCell ref="AA126:AF126"/>
    <mergeCell ref="H127:N127"/>
    <mergeCell ref="Q127:Y127"/>
    <mergeCell ref="AA127:AF127"/>
    <mergeCell ref="AA137:AF137"/>
    <mergeCell ref="H138:N138"/>
    <mergeCell ref="Q138:Y138"/>
    <mergeCell ref="AA138:AF138"/>
    <mergeCell ref="H139:N139"/>
    <mergeCell ref="Q139:Y139"/>
    <mergeCell ref="AA139:AF139"/>
    <mergeCell ref="B134:AF134"/>
    <mergeCell ref="B135:G144"/>
    <mergeCell ref="H135:N135"/>
    <mergeCell ref="Q135:Y135"/>
    <mergeCell ref="AA135:AF135"/>
    <mergeCell ref="H136:N136"/>
    <mergeCell ref="Q136:Y136"/>
    <mergeCell ref="AA136:AF136"/>
    <mergeCell ref="H137:N137"/>
    <mergeCell ref="Q137:Y137"/>
    <mergeCell ref="H142:N142"/>
    <mergeCell ref="Q142:Y142"/>
    <mergeCell ref="AA142:AF142"/>
    <mergeCell ref="H143:N143"/>
    <mergeCell ref="Q143:Y143"/>
    <mergeCell ref="AA143:AF143"/>
    <mergeCell ref="H140:N140"/>
    <mergeCell ref="Q140:Y140"/>
    <mergeCell ref="AA140:AF140"/>
    <mergeCell ref="H141:N141"/>
    <mergeCell ref="Q141:Y141"/>
    <mergeCell ref="AA141:AF141"/>
    <mergeCell ref="H144:N144"/>
    <mergeCell ref="Q144:Y144"/>
    <mergeCell ref="AA144:AF144"/>
    <mergeCell ref="B145:G151"/>
    <mergeCell ref="H145:N145"/>
    <mergeCell ref="Q145:Y145"/>
    <mergeCell ref="AA145:AF145"/>
    <mergeCell ref="H146:N146"/>
    <mergeCell ref="Q146:Y146"/>
    <mergeCell ref="AA146:AF146"/>
    <mergeCell ref="H149:N149"/>
    <mergeCell ref="Q149:Y149"/>
    <mergeCell ref="AA149:AF149"/>
    <mergeCell ref="H150:N150"/>
    <mergeCell ref="Q150:Y150"/>
    <mergeCell ref="AA150:AF150"/>
    <mergeCell ref="H147:N147"/>
    <mergeCell ref="Q147:Y147"/>
    <mergeCell ref="AA147:AF147"/>
    <mergeCell ref="H148:N148"/>
    <mergeCell ref="Q148:Y148"/>
    <mergeCell ref="AA148:AF148"/>
    <mergeCell ref="H151:N151"/>
    <mergeCell ref="Q151:Y151"/>
    <mergeCell ref="AA151:AF151"/>
    <mergeCell ref="B152:G158"/>
    <mergeCell ref="H152:N152"/>
    <mergeCell ref="Q152:Y152"/>
    <mergeCell ref="AA152:AF152"/>
    <mergeCell ref="H153:N153"/>
    <mergeCell ref="Q153:Y153"/>
    <mergeCell ref="AA153:AF153"/>
    <mergeCell ref="H156:N156"/>
    <mergeCell ref="Q156:Y156"/>
    <mergeCell ref="AA156:AF156"/>
    <mergeCell ref="H157:N157"/>
    <mergeCell ref="Q157:Y157"/>
    <mergeCell ref="AA157:AF157"/>
    <mergeCell ref="H154:N154"/>
    <mergeCell ref="Q154:Y154"/>
    <mergeCell ref="AA154:AF154"/>
    <mergeCell ref="H155:N155"/>
    <mergeCell ref="Q155:Y155"/>
    <mergeCell ref="Q166:Y166"/>
    <mergeCell ref="AA166:AF166"/>
    <mergeCell ref="H163:N163"/>
    <mergeCell ref="Q163:Y163"/>
    <mergeCell ref="AA163:AF163"/>
    <mergeCell ref="H164:N164"/>
    <mergeCell ref="Q164:Y164"/>
    <mergeCell ref="AA164:AF164"/>
    <mergeCell ref="AA155:AF155"/>
    <mergeCell ref="H161:N161"/>
    <mergeCell ref="Q161:Y161"/>
    <mergeCell ref="AA161:AF161"/>
    <mergeCell ref="H162:N162"/>
    <mergeCell ref="Q162:Y162"/>
    <mergeCell ref="AA162:AF162"/>
    <mergeCell ref="H158:N158"/>
    <mergeCell ref="Q158:Y158"/>
    <mergeCell ref="AA158:AF158"/>
    <mergeCell ref="H159:N159"/>
    <mergeCell ref="Q159:Y159"/>
    <mergeCell ref="AA159:AF159"/>
    <mergeCell ref="H160:N160"/>
    <mergeCell ref="Q160:Y160"/>
    <mergeCell ref="AA160:AF160"/>
    <mergeCell ref="B172:G179"/>
    <mergeCell ref="H172:N172"/>
    <mergeCell ref="Q172:Y172"/>
    <mergeCell ref="AA172:AF172"/>
    <mergeCell ref="H173:N173"/>
    <mergeCell ref="Q173:Y173"/>
    <mergeCell ref="AA173:AF173"/>
    <mergeCell ref="B159:G171"/>
    <mergeCell ref="H169:N169"/>
    <mergeCell ref="Q169:Y169"/>
    <mergeCell ref="AA169:AF169"/>
    <mergeCell ref="H170:N170"/>
    <mergeCell ref="Q170:Y170"/>
    <mergeCell ref="AA170:AF170"/>
    <mergeCell ref="H167:N167"/>
    <mergeCell ref="Q167:Y167"/>
    <mergeCell ref="AA167:AF167"/>
    <mergeCell ref="H168:N168"/>
    <mergeCell ref="Q168:Y168"/>
    <mergeCell ref="AA168:AF168"/>
    <mergeCell ref="H165:N165"/>
    <mergeCell ref="Q165:Y165"/>
    <mergeCell ref="AA165:AF165"/>
    <mergeCell ref="H166:N166"/>
    <mergeCell ref="H174:N174"/>
    <mergeCell ref="Q174:Y174"/>
    <mergeCell ref="AA174:AF174"/>
    <mergeCell ref="H175:N175"/>
    <mergeCell ref="Q175:Y175"/>
    <mergeCell ref="AA175:AF175"/>
    <mergeCell ref="H171:N171"/>
    <mergeCell ref="Q171:Y171"/>
    <mergeCell ref="AA171:AF171"/>
    <mergeCell ref="Q114:Y114"/>
    <mergeCell ref="AA114:AF114"/>
    <mergeCell ref="H117:N117"/>
    <mergeCell ref="Q117:Y117"/>
    <mergeCell ref="AA117:AF117"/>
    <mergeCell ref="AA180:AF181"/>
    <mergeCell ref="AI9:AK9"/>
    <mergeCell ref="B180:G181"/>
    <mergeCell ref="H180:N181"/>
    <mergeCell ref="O180:O181"/>
    <mergeCell ref="P180:P181"/>
    <mergeCell ref="Z180:Z181"/>
    <mergeCell ref="H178:N178"/>
    <mergeCell ref="Q178:Y178"/>
    <mergeCell ref="AA178:AF178"/>
    <mergeCell ref="H179:N179"/>
    <mergeCell ref="Q179:Y179"/>
    <mergeCell ref="AA179:AF179"/>
    <mergeCell ref="H176:N176"/>
    <mergeCell ref="Q176:Y176"/>
    <mergeCell ref="AA176:AF176"/>
    <mergeCell ref="H177:N177"/>
    <mergeCell ref="Q177:Y177"/>
    <mergeCell ref="AA177:AF177"/>
  </mergeCells>
  <phoneticPr fontId="1"/>
  <conditionalFormatting sqref="B8:AF91 B118:AF179 B117:H117 O117:Q117 Z117:AF117 B181:P181 B180:Q180 Z180:AF181 B94:AF116 B92:Q92 B93:P93 Z92:AF93">
    <cfRule type="expression" dxfId="0" priority="1">
      <formula>AND($AH$2=TRUE,#REF!=FALSE)</formula>
    </cfRule>
  </conditionalFormatting>
  <dataValidations xWindow="900" yWindow="608" count="155">
    <dataValidation type="list" allowBlank="1" showInputMessage="1" showErrorMessage="1" sqref="P135:P181 P95:P133 P51:P93 P10:P49" xr:uid="{64FCFA1E-9906-48DC-B056-4A5A2BFF9205}">
      <formula1>$AH$10:$AH$11</formula1>
    </dataValidation>
    <dataValidation imeMode="on" allowBlank="1" showInputMessage="1" showErrorMessage="1" promptTitle="取り扱いできる具体例を記入して下さい(551 一般廃棄物処理)" prompt="一般廃棄物の収集・運搬_x000a_一般廃棄物の処分" sqref="Q119:Y119" xr:uid="{6C7C0E15-69BD-4654-845B-CB509C3FEFDD}"/>
    <dataValidation allowBlank="1" showInputMessage="1" showErrorMessage="1" promptTitle="取り扱いできる具体例を記入して下さい(552 産業廃棄物処理)" prompt="産業廃棄物の収集・運搬_x000a_産業廃棄物の処分" sqref="Q120:Y120" xr:uid="{2A4A51ED-0732-4E28-9A78-879A7FF0DEF0}"/>
    <dataValidation allowBlank="1" showInputMessage="1" showErrorMessage="1" promptTitle="取り扱いできる具体例を記入して下さい(554 資源回収)" prompt="資源の売り払い_x000a_ 古紙　木材_x000a_ 金属資源（アルミ、鉄くず 等）" sqref="Q122:Y122" xr:uid="{ED859B5F-3DDA-48A0-A70F-F7FEB286B2AF}"/>
    <dataValidation allowBlank="1" showInputMessage="1" showErrorMessage="1" promptTitle="取り扱いできる具体例を記入して下さい(553 特別 産廃処理)" prompt="特別管理一般廃棄物の収集・運搬_x000a_特別管理一般廃棄物の処分" sqref="Q121:Y121" xr:uid="{6D28960F-8BB5-4B6B-8179-CF531C0D2C81}"/>
    <dataValidation allowBlank="1" showInputMessage="1" showErrorMessage="1" promptTitle="取り扱いできる具体例を記入して下さい" sqref="Q91:Y91 Q115 R115:Y115 Q66:Y66 Q100:Y100 Q49:Y49 Q14:Y14 Q20:Y20 Q31:Y31 Q55:Y55 Q62:Y62" xr:uid="{792CBD5C-F34D-42FF-8ADF-1961414BA477}"/>
    <dataValidation allowBlank="1" showInputMessage="1" showErrorMessage="1" promptTitle="取り扱いできる具体例を記入して下さい(501 建物清掃)" prompt="建物外_x000a_ 外壁・窓等の清掃_x000a_建物内_x000a_ 居室・廊下等の屋内清掃_x000a_ 機械設備 の清掃" sqref="Q95:Y95" xr:uid="{9798D508-0948-4194-9180-99378645C7CB}"/>
    <dataValidation allowBlank="1" showInputMessage="1" showErrorMessage="1" promptTitle="取り扱いできる具体例を記入して下さい(502 屋外清掃)" prompt="道路・公園 の清掃_x000a_建築外構部分 の清掃_x000a_樹木剪定" sqref="Q96:Y96" xr:uid="{6473B375-423B-4AFA-ADA2-E2EA19144397}"/>
    <dataValidation allowBlank="1" showInputMessage="1" showErrorMessage="1" promptTitle="取り扱いできる具体例を記入して下さい(503 下水道清掃)" prompt="水道設備_x000a_管渠、集水桝、側溝 等の清掃" sqref="Q97:Y97" xr:uid="{57BB2F1B-E161-4B09-B859-C31349DBB69F}"/>
    <dataValidation allowBlank="1" showInputMessage="1" showErrorMessage="1" promptTitle="取り扱いできる具体例を記入して下さい(504 飲料用水槽清掃)" prompt="飲料水貯水槽、受水槽、高置水槽 の清掃_x000a_飲料水貯水槽、受水槽、高置水槽 の点検" sqref="Q98:Y98" xr:uid="{E5877496-1260-4402-AC95-24BB31C164A2}"/>
    <dataValidation allowBlank="1" showInputMessage="1" showErrorMessage="1" promptTitle="取り扱いできる具体例を記入して下さい(505 浄化槽清掃)" prompt="浄化槽 の清掃_x000a_浄化槽 の点検" sqref="Q99:Y99" xr:uid="{6D8A5D8D-9D36-40D2-9D83-746BE6F891B5}"/>
    <dataValidation allowBlank="1" showInputMessage="1" showErrorMessage="1" promptTitle="取り扱いできる具体例を記入して下さい(529 環境・医療設備)" prompt="臭気測定器、騒音計 等_x000a_環境測定機器、気象関連設備 の保守管理、点検_x000a_レントゲン、内視鏡、レセプトコンピュータ　等_x000a_医療設備 の保守管理、点検" sqref="Q110:Y110" xr:uid="{4472944C-E37E-4C3A-BB26-2043E376921E}"/>
    <dataValidation allowBlank="1" showInputMessage="1" showErrorMessage="1" promptTitle="取り扱いできる具体例を記入して下さい(521 電気設備)" prompt="電気工作物の保守管理、点検、法定点検" sqref="Q102:Y102" xr:uid="{FF6C0154-CC9B-42F1-9C49-3628E0E94B68}"/>
    <dataValidation allowBlank="1" showInputMessage="1" showErrorMessage="1" promptTitle="取り扱いできる具体例を記入して下さい(522 空調設備)" prompt="空調機、空調ダクト、換気扇　等_x000a_空調機械設備の保守管理、点検、法定点検" sqref="Q103:Y103" xr:uid="{C7647ADE-5337-425E-9AB5-B020ED60C89E}"/>
    <dataValidation allowBlank="1" showInputMessage="1" showErrorMessage="1" promptTitle="取り扱いできる具体例を記入して下さい(523 機械設備)" prompt="ポンプ、変圧器、オイルタンク　等_x000a_業務用機械設備の保守管理、点検、法定点検_x000a_（電気工作物、飲料用貯水槽、消防設備、昇降機の取扱は除く）" sqref="Q104:Y104" xr:uid="{5C2779C4-F5B8-4645-952C-90F86C2A9770}"/>
    <dataValidation allowBlank="1" showInputMessage="1" showErrorMessage="1" promptTitle="取り扱いできる具体例を記入して下さい(524 建物設備)" prompt="その他の建物に付随する_x000a_機械設備の保守管理、点検、法定点検_x000a_（電気工作物、飲料用貯水槽、消防設備、昇降機の取扱は除く）" sqref="Q105:Y105" xr:uid="{23F7B9D4-D1EA-4ADE-B81C-C1B3533B5129}"/>
    <dataValidation allowBlank="1" showInputMessage="1" showErrorMessage="1" promptTitle="取り扱いできる具体例を記入して下さい(525 昇降機)" prompt="エレベーター、エスカレーター　昇降機の_x000a_保守管理、点検、法定点検" sqref="Q106:Y106" xr:uid="{370C19B4-BBE3-41E4-814E-7EE09E7860FB}"/>
    <dataValidation allowBlank="1" showInputMessage="1" showErrorMessage="1" promptTitle="取り扱いできる具体例を記入して下さい(526 自動扉)" prompt="自動ドア　保守管理、点検、法定点検" sqref="Q107:Y107" xr:uid="{0577E467-5637-497C-B048-6529FB6D4F0F}"/>
    <dataValidation allowBlank="1" showInputMessage="1" showErrorMessage="1" promptTitle="取り扱いできる具体例を記入して下さい(527 通信設備)" prompt="電話交換機、無線設備　等の保守管理、点検" sqref="Q108:Y108" xr:uid="{306D0908-D4F1-4DF0-8594-15256DF4BA89}"/>
    <dataValidation allowBlank="1" showInputMessage="1" showErrorMessage="1" promptTitle="取り扱いできる具体例を記入して下さい(528 消防設備)" prompt="火災報知器、防火シャッター、スプリンクラー、消火器、避難はしご　等_x000a_消防設備、防災設備の保守管理、点検、法定点検" sqref="Q109:Y109" xr:uid="{3564FBCE-ED8B-4D76-AD61-0C247D6676CA}"/>
    <dataValidation allowBlank="1" showInputMessage="1" showErrorMessage="1" promptTitle="取り扱いできる具体例を記入して下さい(530 上水道施設設備)" prompt="水処理施設　等_x000a_上水道設備の保守管理、維持管理、点検" sqref="Q111:Y111" xr:uid="{DC9BCCDF-79C1-41E2-9A7F-42B1BFC2B02E}"/>
    <dataValidation allowBlank="1" showInputMessage="1" showErrorMessage="1" promptTitle="取り扱いできる具体例を記入して下さい(531 下水道施設設備)" prompt="マンホールポンプ場　等_x000a_下水道設備の保守管理、維持管理、点検" sqref="Q112:Y112" xr:uid="{A63CEC4B-9E2B-450E-8A5D-CB3523586278}"/>
    <dataValidation allowBlank="1" showInputMessage="1" showErrorMessage="1" promptTitle="取り扱いできる具体例を記入して下さい(533 ごみ焼却施設保守)" prompt="リサイクル施設、焼却施設の_x000a_保守管理、点検" sqref="Q114:Y114" xr:uid="{97A067AA-DCDC-4D2B-8F34-B2B38FD9CB20}"/>
    <dataValidation allowBlank="1" showInputMessage="1" showErrorMessage="1" promptTitle="取り扱いできる具体例を記入して下さい(530 ごみ焼却施設運用)" prompt="リサイクル施設、焼却施設の_x000a_運用業務、運転業務、維持管理" sqref="Q113:Y113" xr:uid="{A2AA2B7D-79A2-47F7-BE4E-71BAC03663D0}"/>
    <dataValidation allowBlank="1" showInputMessage="1" showErrorMessage="1" promptTitle="取り扱いできる具体例を記入して下さい(001 文具・用紙類)" prompt="筆記用具、ファイル、ステーショナリ_x000a_コピー用紙、オフィス文具" sqref="Q10:Y10" xr:uid="{C41B2BB3-8FD7-490E-98A2-BA8DCF76D4E7}"/>
    <dataValidation allowBlank="1" showInputMessage="1" showErrorMessage="1" promptTitle="取り扱いできる具体例を記入して下さい(002 印章)" prompt="ゴム印、印章、印判_x000a_印用インク" sqref="Q11:Y11" xr:uid="{46D6A962-DC14-4BCA-8549-B9D92CCB424E}"/>
    <dataValidation allowBlank="1" showInputMessage="1" showErrorMessage="1" promptTitle="取り扱いできる具体例を記入して下さい(003 家具・室内装飾)" prompt="オフィス机、椅子、キャビネット、本棚_x000a_金庫、応接セット、衝立_x000a_ホワイトボード、ブラインド、カーテン" sqref="Q12:Y12" xr:uid="{531F9E5C-D1BA-4523-BD3F-B37F16133F78}"/>
    <dataValidation allowBlank="1" showInputMessage="1" showErrorMessage="1" promptTitle="取り扱いできる具体例を記入して下さい(004 書籍)" prompt="一般書籍、電子書籍、_x000a_DVD、ブルーレイ、教科書、絵本" sqref="Q13:Y13" xr:uid="{E57F4A02-747F-4FE7-BA72-10885315790B}"/>
    <dataValidation allowBlank="1" showInputMessage="1" showErrorMessage="1" promptTitle="取り扱いできる具体例を記入して下さい(011 コンピューター)" prompt="パソコン、サーバー、汎用機、_x000a_無停電装置" sqref="Q15:Y15" xr:uid="{1145B66F-6655-4853-887F-72333F51A55B}"/>
    <dataValidation allowBlank="1" showInputMessage="1" showErrorMessage="1" promptTitle="取り扱いできる具体例を記入して下さい(012 関連消耗品)" prompt="ソフトウェア、USB、SDカード、_x000a_プリンターインク、コピー機トナー" sqref="Q16:Y16" xr:uid="{F53F20E6-85EF-4EB6-8B1A-77DDB5392358}"/>
    <dataValidation allowBlank="1" showInputMessage="1" showErrorMessage="1" promptTitle="取り扱いできる具体例を記入して下さい(013 OA・周辺機器)" prompt="パソコン周辺機器、複写機、スキャナ、_x000a_シュレッダー、プロジェクター、ディスプレイ、_x000a_タブレット、タブレットペン、キーボード、マウス、_x000a_ケーブル、カメラ、テレビ 等" sqref="Q17:Y17" xr:uid="{C4234D4E-509E-49AD-8718-EC0F6F50AFBF}"/>
    <dataValidation allowBlank="1" showInputMessage="1" showErrorMessage="1" promptTitle="取り扱いできる具体例を記入して下さい(014 家庭用電気製品)" prompt="空気清浄機、加湿器、冷凍・冷蔵庫、_x000a_照明器具、蛍光灯、乾電池 等" sqref="Q18:Y18" xr:uid="{8E47F94C-46B8-48DB-8F47-0E11C6A5B0FB}"/>
    <dataValidation allowBlank="1" showInputMessage="1" showErrorMessage="1" promptTitle="取り扱いできる具体例を記入して下さい(015 通信用器具)" prompt="無線、通信用機器、電話、監視カメラ 等" sqref="Q19:Y19" xr:uid="{D5CC3A6E-ED2B-4319-90CA-340773F5C40F}"/>
    <dataValidation allowBlank="1" showInputMessage="1" showErrorMessage="1" promptTitle="取り扱いできる具体例を記入して下さい(021 医療用機械)" prompt="診療用・手術用・臨床用器具_x000a_検査用設備、血圧計_x000a_心肺蘇生法訓練用人体モデル 等_x000a_（AEDのリース・レンタルは除く）" sqref="Q21:Y21" xr:uid="{A9140C9B-98F8-43CB-8A66-F672AEB73C24}"/>
    <dataValidation allowBlank="1" showInputMessage="1" showErrorMessage="1" promptTitle="取り扱いできる具体例を記入して下さい(022 計測・理化学機器)" prompt="計測器、化学分析装置、光学機械機器、_x000a_工業計器、測量機器 等" sqref="Q22:Y22" xr:uid="{6C9F13CC-E76E-4A24-BA3A-F51723980E1C}"/>
    <dataValidation allowBlank="1" showInputMessage="1" showErrorMessage="1" promptTitle="取り扱いできる具体例を記入して下さい(023 工作用機械)" prompt="旋盤、研削盤、切断機、木工機械、_x000a_電動工具、溶接機 等" sqref="Q23:Y23" xr:uid="{6D2284B0-84ED-40EF-A98E-BC9ACDD7417C}"/>
    <dataValidation allowBlank="1" showInputMessage="1" showErrorMessage="1" promptTitle="取り扱いできる具体例を記入して下さい(024 産業・工業用機械)" prompt="大型空調機、ベルトコンベア、高圧洗浄機、_x000a_ポンプ、太陽光発電、発電機 等" sqref="Q24:Y24" xr:uid="{BA1C134F-9C4A-4F10-B28B-25C7044516B5}"/>
    <dataValidation allowBlank="1" showInputMessage="1" showErrorMessage="1" promptTitle="取り扱いできる具体例を記入して下さい(025 厨房用機械)" prompt="調理台、調理機、ガス湯沸器、_x000a_食器洗浄機、業務用冷蔵・冷凍庫 等" sqref="Q25:Y25" xr:uid="{E8EC4DE1-2C5D-448A-9632-679DCA995FD5}"/>
    <dataValidation allowBlank="1" showInputMessage="1" showErrorMessage="1" promptTitle="取り扱いできる具体例を記入して下さい(026 上下水用機器)" prompt="水道メーター、仕切弁、逆支弁、消火栓 等" sqref="Q26:Y26" xr:uid="{0842655B-4E37-4673-9FD7-6A8CA7A29309}"/>
    <dataValidation allowBlank="1" showInputMessage="1" showErrorMessage="1" promptTitle="取り扱いできる具体例を記入して下さい(027 放送・音響器具)" prompt="放送機器、スピーカー、_x000a_マイクシステム、舞台照明・音響、_x000a_照明・音響設備、防音設備 等" sqref="Q27:Y27" xr:uid="{68679CBB-9D8E-4BB2-A9F4-E8426865FBAC}"/>
    <dataValidation allowBlank="1" showInputMessage="1" showErrorMessage="1" promptTitle="取り扱いできる具体例を記入して下さい(028 農林業機器)" prompt="チェーンソー、獣害柵、_x000a_獣害対策用電気柵 等" sqref="Q28:Y28" xr:uid="{7664F219-0DF6-4522-AE34-397EC77AD8BF}"/>
    <dataValidation allowBlank="1" showInputMessage="1" showErrorMessage="1" promptTitle="取り扱いできる具体例を記入して下さい(029 介護用機器)" prompt="介護用ベット、歩行器、車椅子 等" sqref="Q29:Y29" xr:uid="{ADFA6086-4926-41F3-BFEE-2316A8AB30B9}"/>
    <dataValidation allowBlank="1" showInputMessage="1" showErrorMessage="1" promptTitle="取り扱いできる具体例を記入して下さい(030 建設機械)" prompt="バックボウ、ブルドーザー、_x000a_フォークリフト、クレーン、生コン車 等_x000a_（公道を走行しないもの）" sqref="Q30:Y30" xr:uid="{283F4AA4-92AF-42AD-8319-49AD5250B913}"/>
    <dataValidation allowBlank="1" showInputMessage="1" showErrorMessage="1" promptTitle="取り扱いできる具体例を記入して下さい(035 消防関連器具)" prompt="ホース、消火器、消防ポンプ 等_x000a_（消防車両は除く）" sqref="Q32:Y32" xr:uid="{0741650D-E0A4-45BF-9F76-6B2B4032757D}"/>
    <dataValidation allowBlank="1" showInputMessage="1" showErrorMessage="1" promptTitle="取り扱いできる具体例を記入して下さい(036 消防用衣料品)" prompt="制服、活動服、救助服、アポロキャップ 等" sqref="Q33:Y33" xr:uid="{C61696F1-364E-4474-81C2-C504A53414BB}"/>
    <dataValidation allowBlank="1" showInputMessage="1" showErrorMessage="1" promptTitle="取り扱いできる具体例を記入して下さい(037 防災関連用品)" prompt="災害用テント、プレハブ住宅、仮設トイレ 等" sqref="Q34:Y34" xr:uid="{B4C3BC0F-06DC-4646-AE2B-735D330759D6}"/>
    <dataValidation allowBlank="1" showInputMessage="1" showErrorMessage="1" promptTitle="取り扱いできる具体例を記入して下さい(041 自動車の販売)" prompt="普通乗用自動車、_x000a_貨物自動車、軽自動車 等（販売）_x000a_福祉車両（販売）" sqref="Q35:Y35" xr:uid="{72750338-1DFB-4797-9E21-660DDCAD9B16}"/>
    <dataValidation allowBlank="1" showInputMessage="1" showErrorMessage="1" promptTitle="取り扱いできる具体例を記入して下さい(042 バスの販売)" prompt="大型・中型バス、マイクロバス（販売）" sqref="Q36:Y36" xr:uid="{1190148B-FA3C-40E9-A425-730D7221018F}"/>
    <dataValidation allowBlank="1" showInputMessage="1" showErrorMessage="1" promptTitle="取り扱いできる具体例を記入して下さい(043 消防車両の販売)" prompt="消防ポンプ自動車、_x000a_化学消防車、救急車、_x000a_消防関連車両（販売）_x000a_消防関連車両（義装・架装）" sqref="Q37:Y37" xr:uid="{7CD16A3D-13BA-4295-BCE0-8DDC074F6B1B}"/>
    <dataValidation allowBlank="1" showInputMessage="1" showErrorMessage="1" promptTitle="取り扱いできる具体例を記入して下さい(044 特装車両の販売)" prompt="パッカー車、バキューム車 等_x000a_特装車両（販売）_x000a_特装車両（義装・架装）" sqref="Q38:Y38" xr:uid="{656F44FC-DE77-405E-89EB-046DB081A65A}"/>
    <dataValidation allowBlank="1" showInputMessage="1" showErrorMessage="1" promptTitle="取り扱いできる具体例を記入して下さい(045 バイクの販売)" prompt="二輪自動車（販売）" sqref="Q39:Y39" xr:uid="{2C08815F-46CA-405A-A621-5D31CB65FC42}"/>
    <dataValidation allowBlank="1" showInputMessage="1" showErrorMessage="1" promptTitle="取り扱いできる具体例を記入して下さい(046 自動車部品等)" prompt="自転車、タイヤ、バッテリー、_x000a_エンジンオイル、各種消耗品" sqref="Q40:Y40" xr:uid="{8CB4FF22-7A86-4A5C-A7EC-55657ECE4B17}"/>
    <dataValidation allowBlank="1" showInputMessage="1" showErrorMessage="1" promptTitle="取り扱いできる具体例を記入して下さい(047 中古車全般)" prompt="中古車全般の販売・買取" sqref="Q41:Y41" xr:uid="{38B5BDA7-70BE-4728-A199-37473C1E0E83}"/>
    <dataValidation allowBlank="1" showInputMessage="1" showErrorMessage="1" promptTitle="取り扱いできる具体例を記入して下さい(051 自動車の整備)" prompt="普通乗用自動車、_x000a_貨物自動車、軽自動車 等（車検・整備）" sqref="Q42:Y42" xr:uid="{B3DB46F5-8A9F-4B6E-93E3-9A63696BA6E9}"/>
    <dataValidation allowBlank="1" showInputMessage="1" showErrorMessage="1" promptTitle="取り扱いできる具体例を記入して下さい(052 バスの整備)" prompt="大型・中型バス、マイクロバス（車検・整備）" sqref="Q43:Y43" xr:uid="{A86F0FBF-197D-4847-86BF-DE990ED04044}"/>
    <dataValidation allowBlank="1" showInputMessage="1" showErrorMessage="1" promptTitle="取り扱いできる具体例を記入して下さい(053 特殊車両の整備)" prompt="消防関連車両・特装車両（車検・整備）" sqref="Q44:Y44" xr:uid="{FF242448-3DAA-4C43-B552-5724F5A4CE02}"/>
    <dataValidation allowBlank="1" showInputMessage="1" showErrorMessage="1" promptTitle="取り扱いできる具体例を記入して下さい(056 一般衣料品)" prompt="事務服、作業服、白衣、帽子" sqref="Q45:Y45" xr:uid="{D1452AC5-E2F9-4FFF-AC65-5B61C1ABAF56}"/>
    <dataValidation allowBlank="1" showInputMessage="1" showErrorMessage="1" promptTitle="取り扱いできる具体例を記入して下さい(057 ゴム・皮革)" prompt="靴、かばん、手袋、雨衣、傘" sqref="Q46:Y46" xr:uid="{204CF27E-05C0-4D4F-ABA8-BE6F8EAA15C1}"/>
    <dataValidation allowBlank="1" showInputMessage="1" showErrorMessage="1" promptTitle="取り扱いできる具体例を記入して下さい(058 帆布)" prompt="イベント用テント、シート" sqref="Q47:Y47" xr:uid="{9DCD3E6A-7188-46F0-9E74-C38B22C8E54A}"/>
    <dataValidation allowBlank="1" showInputMessage="1" showErrorMessage="1" promptTitle="取り扱いできる具体例を記入して下さい(059 寝具)" prompt="寝具、寝袋、タオル、肌着" sqref="Q48:Y48" xr:uid="{04554C94-34A0-41BC-AC7A-AC1B6E131A8A}"/>
    <dataValidation allowBlank="1" showInputMessage="1" showErrorMessage="1" promptTitle="取り扱いできる具体例を記入して下さい(061 医療用薬品)" prompt="医薬品、医療用薬剤、_x000a_衛生材料、ワクチン" sqref="Q51:Y51" xr:uid="{0E99E902-CED4-4836-A198-A29F1FA1ABF2}"/>
    <dataValidation allowBlank="1" showInputMessage="1" showErrorMessage="1" promptTitle="取り扱いできる具体例を記入して下さい(062 防疫・農業用薬品)" prompt="防虫剤、殺菌剤、農薬、動物用薬品" sqref="Q52:Y52" xr:uid="{12ECF590-C880-4122-AF12-E4F912E6E745}"/>
    <dataValidation allowBlank="1" showInputMessage="1" showErrorMessage="1" promptTitle="取り扱いできる具体例を記入して下さい(063 工業用薬品)" prompt="脱臭剤、試薬、凝集剤、_x000a_活性炭、キレート剤、水処理剤" sqref="Q53:Y53" xr:uid="{842E9F76-8966-47E3-B4B6-C63A1E9D191A}"/>
    <dataValidation allowBlank="1" showInputMessage="1" showErrorMessage="1" promptTitle="取り扱いできる具体例を記入して下さい(064 整備用薬品)" prompt="凍結防止剤、融雪剤、_x000a_防塵剤、土質安定剤_x000a_ライン引き(炭酸カルシウム)" sqref="Q54:Y54" xr:uid="{CD32777E-BDBE-4B38-BC53-6C9044FC474B}"/>
    <dataValidation allowBlank="1" showInputMessage="1" showErrorMessage="1" promptTitle="取り扱いできる具体例を記入して下さい(071 ガソリン・軽油)" prompt="ガソリン、軽油(ディーゼル油)" sqref="Q56:Y56" xr:uid="{54206299-D258-47CF-B081-90A7722BEC73}"/>
    <dataValidation allowBlank="1" showInputMessage="1" showErrorMessage="1" promptTitle="取り扱いできる具体例を記入して下さい(072 灯油・重油)" prompt="灯油、重油" sqref="Q57:Y57" xr:uid="{F476AEA7-5CB0-4866-9476-06719505E268}"/>
    <dataValidation allowBlank="1" showInputMessage="1" showErrorMessage="1" promptTitle="取り扱いできる具体例を記入して下さい(073 ペレット)" prompt="ペレット燃料" sqref="Q58:Y58" xr:uid="{A18FA1DB-09A5-457F-BEFA-EDBF727223EF}"/>
    <dataValidation allowBlank="1" showInputMessage="1" showErrorMessage="1" promptTitle="取り扱いできる具体例を記入して下さい(074 ガス)" prompt="都市ガス、_x000a_家庭用・自動車用LPガス" sqref="Q59:Y59" xr:uid="{93BFFF82-7B78-46B6-BE3E-68A72EC39473}"/>
    <dataValidation allowBlank="1" showInputMessage="1" showErrorMessage="1" promptTitle="取り扱いできる具体例を記入して下さい(075 高圧ガス)" prompt="医療用・工業用高圧ガス_x000a_酸素ボンベ 等" sqref="Q60:Y60" xr:uid="{496A8411-15CA-4B70-B982-BC7C6F43A3EB}"/>
    <dataValidation allowBlank="1" showInputMessage="1" showErrorMessage="1" promptTitle="取り扱いできる具体例を記入して下さい(076 電気)" prompt="電気小売、電気プロバイダ" sqref="Q61:Y61" xr:uid="{C9E31056-73AC-4CDE-AA10-F938080972EC}"/>
    <dataValidation allowBlank="1" showInputMessage="1" showErrorMessage="1" promptTitle="取り扱いできる具体例を記入して下さい(081 印刷)" prompt="紙面刊行物、ポスター、_x000a_冊子、パンフレット、封筒、名刺" sqref="Q63:Y63" xr:uid="{D3911F7A-F0B2-4D96-9FC0-6B0C9BB8FA5B}"/>
    <dataValidation allowBlank="1" showInputMessage="1" showErrorMessage="1" promptTitle="取り扱いできる具体例を記入して下さい(082 特殊印刷)" prompt="シール、ステッカー、衣類、CD・DVD_x000a_（幟、看板等の印刷・作製業務を除く。_x000a_　→「看板」→「表示器具」）" sqref="Q64:Y64" xr:uid="{4C451752-A5CE-4DA8-AA20-F90E4432F9D4}"/>
    <dataValidation allowBlank="1" showInputMessage="1" showErrorMessage="1" promptTitle="取り扱いできる具体例を記入して下さい(083 地図・青写真)" prompt="地図、航空写真、青写真_x000a_（地図の作成・写真の撮影のみは除く）" sqref="Q65:Y65" xr:uid="{B5ED437F-F344-49D9-88F3-F75B5CF9EEE6}"/>
    <dataValidation allowBlank="1" showInputMessage="1" showErrorMessage="1" promptTitle="取り扱いできる具体例を記入して下さい(091 石類)" prompt="砂、砂利、コンクリート製品、_x000a_セメント、アスファルト舗装材、_x000a_レンガ、陶管、タイル" sqref="Q67:Y67" xr:uid="{3660D5F9-AEC8-4C5D-9CED-3081030BFD6B}"/>
    <dataValidation allowBlank="1" showInputMessage="1" showErrorMessage="1" promptTitle="取り扱いできる具体例を記入して下さい(092 木材)" prompt="木材、木杭、竹材、_x000a_合板、構造材、丸太" sqref="Q68:Y68" xr:uid="{2E77BD46-DE41-4324-A15E-03A7041D0546}"/>
    <dataValidation allowBlank="1" showInputMessage="1" showErrorMessage="1" promptTitle="取り扱いできる具体例を記入して下さい(093 鉄鋼・塩ビ)" prompt="上下水道用管材、マンホール蓋、_x000a_フェンス、塩ビ管" sqref="Q69:Y69" xr:uid="{BCE2B85A-17E4-4EC1-B24F-E4D3CEC010EB}"/>
    <dataValidation allowBlank="1" showInputMessage="1" showErrorMessage="1" promptTitle="取り扱いできる具体例を記入して下さい(094 建具・畳)" prompt="アルミサッシ、畳、ガラス、ふすま、障子、表具" sqref="Q70:Y70" xr:uid="{DA9F787D-5EDB-4598-9678-0A362ED6585C}"/>
    <dataValidation allowBlank="1" showInputMessage="1" showErrorMessage="1" promptTitle="取り扱いできる具体例を記入して下さい(095 塗料)" prompt="ペンキ、防錆材" sqref="Q71:Y71" xr:uid="{F05FB69D-4C01-48F6-BFF5-B0676AF7216F}"/>
    <dataValidation allowBlank="1" showInputMessage="1" showErrorMessage="1" promptTitle="取り扱いできる具体例を記入して下さい(096 園芸)" prompt="植木、種苗、肥料、鉢、_x000a_生花、造花、植樹_x000a_（植樹、造園作業のみは除く）" sqref="Q72:Y72" xr:uid="{DDC0C09C-2F52-4D4F-B17A-9DA803371158}"/>
    <dataValidation allowBlank="1" showInputMessage="1" showErrorMessage="1" promptTitle="取り扱いできる具体例を記入して下さい(101 食料品・仕出し)" prompt="仕出し、弁当、茶葉、菓子" sqref="Q73:Y73" xr:uid="{418566CB-E1C9-4DD4-9803-4AE96DDA59D1}"/>
    <dataValidation allowBlank="1" showInputMessage="1" showErrorMessage="1" promptTitle="取り扱いできる具体例を記入して下さい(102 備蓄用食料品)" prompt="アルファ化米、非常備蓄水、_x000a_保存食" sqref="Q74:Y74" xr:uid="{0C9259EA-5026-4C2F-8ABE-8A1C4BBD37CD}"/>
    <dataValidation allowBlank="1" showInputMessage="1" showErrorMessage="1" promptTitle="取り扱いできる具体例を記入して下さい(111 時計・装身具)" prompt="時計、めがね、貴金属" sqref="Q75:Y75" xr:uid="{E1E4CC7E-793B-4835-80FF-BA063B8CB100}"/>
    <dataValidation allowBlank="1" showInputMessage="1" showErrorMessage="1" promptTitle="取り扱いできる具体例を記入して下さい(112 バッジ・トロフィ)" prompt="バッジ、カップ、トロフィー、楯、ワッペン" sqref="Q76:Y76" xr:uid="{62D55C72-E2DA-4A09-BD3B-090E72238014}"/>
    <dataValidation allowBlank="1" showInputMessage="1" showErrorMessage="1" promptTitle="取り扱いできる具体例を記入して下さい(113 娯楽用品)" prompt="オセロ、トランプ、玩具" sqref="Q77:Y77" xr:uid="{A8432C78-7EA3-4147-B7C8-4CD7C31C3537}"/>
    <dataValidation allowBlank="1" showInputMessage="1" showErrorMessage="1" promptTitle="取り扱いできる具体例を記入して下さい(114 荒物・雑貨)" prompt="金物、陶器、ポリ袋、_x000a_清掃用具、物置、工具" sqref="Q78:Y78" xr:uid="{BF719E9C-F50D-422E-9C00-AB1E1426B843}"/>
    <dataValidation allowBlank="1" showInputMessage="1" showErrorMessage="1" promptTitle="取り扱いできる具体例を記入して下さい(115 選挙用品)" prompt="選挙用備品、選挙用設備、_x000a_選挙看板" sqref="Q79:Y79" xr:uid="{0E6050C6-54D8-424F-AF76-1D10B7444F9D}"/>
    <dataValidation allowBlank="1" showInputMessage="1" showErrorMessage="1" promptTitle="取り扱いできる具体例を記入して下さい(116 百貨店・総合商社)" prompt="百貨店取扱い全商品_x000a_（総合商社については定款に定める範囲）" sqref="Q80:Y80" xr:uid="{87DDEF91-D0D9-4D37-AC67-A6E5F23ECE47}"/>
    <dataValidation allowBlank="1" showInputMessage="1" showErrorMessage="1" promptTitle="取り扱いできる具体例を記入して下さい(117 贈答品)" prompt="記念品、金券、旅行券" sqref="Q81:Y81" xr:uid="{D8B77AAA-B05A-43A8-8108-78297FA064A4}"/>
    <dataValidation allowBlank="1" showInputMessage="1" showErrorMessage="1" promptTitle="取り扱いできる具体例を記入して下さい" prompt="ばんそうこう、電子体温計、聴診器 等_x000a_福祉用品、介護用品_x000a_（販売業届の必要ないものに限る）" sqref="Q82:Y82" xr:uid="{68661D7A-B973-4276-AA81-EF00F040FD22}"/>
    <dataValidation allowBlank="1" showInputMessage="1" showErrorMessage="1" promptTitle="取り扱いできる具体例を記入して下さい(121 表示器具)" prompt="看板、掲示板、表示板、立体看板、_x000a_サイン、ナンバープレート、_x000a_幟、横断幕、懸垂幕" sqref="Q83:Y83" xr:uid="{CCDD77E7-B198-4856-A5DB-E945D86EE1F2}"/>
    <dataValidation allowBlank="1" showInputMessage="1" showErrorMessage="1" promptTitle="取り扱いできる具体例を記入して下さい(122 安全器具)" prompt="標識、カーブミラー、_x000a_ガードフェンス、ポール" sqref="Q84:Y84" xr:uid="{7555A2D9-A98A-4545-9045-5255AA75C28C}"/>
    <dataValidation allowBlank="1" showInputMessage="1" showErrorMessage="1" promptTitle="取り扱いできる具体例を記入して下さい(123 電気製品)" prompt="電光掲示板、電飾、ネオン、_x000a_LED、デジタルサイネージ" sqref="Q85:Y85" xr:uid="{995235AE-7FE6-4EB7-9242-94F67A079727}"/>
    <dataValidation allowBlank="1" showInputMessage="1" showErrorMessage="1" promptTitle="取り扱いできる具体例を記入して下さい(131 教材)" prompt="教科書、学校指導者用教材、_x000a_教材用ビデオ・CD・DVD、_x000a_実習用機器、理科実験器具" sqref="Q86:Y86" xr:uid="{E4618F5B-F412-410E-8BD7-94B383752D09}"/>
    <dataValidation allowBlank="1" showInputMessage="1" showErrorMessage="1" promptTitle="取り扱いできる具体例を記入して下さい(132 保育用品・器具)" prompt="クッションマット、保育用衣類、_x000a_知育玩具、遊具、保育用教材、_x000a_幼稚園・保育園用備品" sqref="Q87:Y87" xr:uid="{F0CD87DF-8E4C-466D-853F-A35D9CFFAE31}"/>
    <dataValidation allowBlank="1" showInputMessage="1" showErrorMessage="1" promptTitle="取り扱いできる具体例を記入して下さい(133 運動具)" prompt="運動用品、運動器具、運動着、_x000a_運動場設備、総合遊具、体育用マット" sqref="Q88:Y88" xr:uid="{8435229F-F619-4C2B-AA0F-C3347EBB4DA6}"/>
    <dataValidation allowBlank="1" showInputMessage="1" showErrorMessage="1" promptTitle="取り扱いできる具体例を記入して下さい(134 楽器)" prompt="各種楽器、楽譜、レコード、_x000a_音楽CD・DVD" sqref="Q89:Y89" xr:uid="{A149416E-F3CD-4E73-8689-F39E44B75414}"/>
    <dataValidation allowBlank="1" showInputMessage="1" showErrorMessage="1" promptTitle="取り扱いできる具体例を記入して下さい(135 教室用備品)" prompt="什器、学習机、学習椅子、子ども用いす" sqref="Q90:Y90" xr:uid="{7729A33C-DC97-4A15-BCD1-A3B71E3CCA6F}"/>
    <dataValidation allowBlank="1" showInputMessage="1" showErrorMessage="1" promptTitle="取り扱いできる具体例を記入して下さい(561 システム開発等)" prompt="電算入力、図面電子化、_x000a_ソフト・システム開発、保守" sqref="Q124:Y124" xr:uid="{2740DEF9-B36A-4480-AAAD-10BE5048CF82}"/>
    <dataValidation allowBlank="1" showInputMessage="1" showErrorMessage="1" promptTitle="取り扱いできる具体例を記入して下さい(570 その他電算業務)" prompt="パソコン研修等" sqref="Q125:Y125" xr:uid="{29263F20-870D-473B-9B16-E1A90DAFEB1C}"/>
    <dataValidation allowBlank="1" showInputMessage="1" showErrorMessage="1" promptTitle="取り扱いできる具体例を記入して下さい(571 運送)" prompt="引越し、配送、_x000a_美術品運送、倉庫業務" sqref="Q126:Y126" xr:uid="{964D3467-D5E0-4D05-8687-4F55E1938440}"/>
    <dataValidation allowBlank="1" showInputMessage="1" showErrorMessage="1" promptTitle="取り扱いできる具体例を記入して下さい(572 運転代行)" prompt="車両運行業務" sqref="Q127:Y127" xr:uid="{88557444-57F6-45D0-8497-2DC418EE4B3C}"/>
    <dataValidation allowBlank="1" showInputMessage="1" showErrorMessage="1" promptTitle="取り扱いできる具体例を記入して下さい(573 包装・発送)" prompt="封入・封緘、包装、宅配便、新聞折込" sqref="Q128:Y128" xr:uid="{C61DFCD4-6C6F-4FAE-AE64-7CDE6BAAD3DB}"/>
    <dataValidation allowBlank="1" showInputMessage="1" showErrorMessage="1" promptTitle="取り扱いできる具体例を記入して下さい(581 建物内害虫駆除)" prompt="建築物等の害虫駆除" sqref="Q130:Y130" xr:uid="{A9F1A2CD-9895-4F27-87E5-74EC21A1C48D}"/>
    <dataValidation allowBlank="1" showInputMessage="1" showErrorMessage="1" promptTitle="取り扱いできる具体例を記入して下さい(585 屋外地害虫駆除)" prompt="農地・林業地他での害虫駆除" sqref="Q131:Y131" xr:uid="{9E538CDD-D364-46D0-9661-15908CC1A4B1}"/>
    <dataValidation allowBlank="1" showInputMessage="1" showErrorMessage="1" promptTitle="取り扱いできる具体例を記入して下さい(657 配管・空調・ガス)" prompt="器具空調、ダクト・配管の営繕、_x000a_給湯器、厨房設備の設置、取替 等_x000a_（電気工事士、指定水道工事の登録が_x000a_　不要な軽微なものに限る）" sqref="Q178:Y178" xr:uid="{2D740A80-D973-4F45-8579-459E63F40B5B}"/>
    <dataValidation allowBlank="1" showInputMessage="1" showErrorMessage="1" promptTitle="取り扱いできる具体例を記入して下さい(601 福祉・介護)" prompt="各種介護サービス、_x000a_健康指導、インストラクター派遣" sqref="Q135:Y135" xr:uid="{A53DA64F-AE01-40C6-968C-F967DC82D4E8}"/>
    <dataValidation allowBlank="1" showInputMessage="1" showErrorMessage="1" promptTitle="取り扱いできる具体例を記入して下さい(602 行政事務)" prompt="受付業務、案内業務、_x000a_電話交換" sqref="Q136:Y136" xr:uid="{2C7BA9E9-1A5D-4AC3-8E5C-C65E3ED2DF61}"/>
    <dataValidation allowBlank="1" showInputMessage="1" showErrorMessage="1" promptTitle="取り扱いできる具体例を記入して下さい(603 収納業務)" prompt="収納代行、コンビニ収納" sqref="Q137:Y137" xr:uid="{A20270B2-5F8F-4215-A97A-5F0AD47B3E98}"/>
    <dataValidation allowBlank="1" showInputMessage="1" showErrorMessage="1" promptTitle="取り扱いできる具体例を記入して下さい(604 給食)" prompt="学校等給食の調理、配達" sqref="Q138:Y138" xr:uid="{B5C83E5E-87C7-41D2-A8B4-9D4AD95F24E9}"/>
    <dataValidation allowBlank="1" showInputMessage="1" showErrorMessage="1" promptTitle="取り扱いできる具体例を記入して下さい(605 医療業務)" prompt="レセプト業務" sqref="Q139:Y139" xr:uid="{9A7B2D3C-5A46-45DE-B5F5-DA2C86A775FD}"/>
    <dataValidation allowBlank="1" showInputMessage="1" showErrorMessage="1" promptTitle="取り扱いできる具体例を記入して下さい(606 会議録・翻訳)" prompt="会議録、速記、翻訳、通訳" sqref="Q140:Y140" xr:uid="{01247B52-7465-40C4-BDB3-AEAEC3AB56FB}"/>
    <dataValidation allowBlank="1" showInputMessage="1" showErrorMessage="1" promptTitle="取り扱いできる具体例を記入して下さい(607 人材派遣)" prompt="人材派遣業務" sqref="Q141:Y141" xr:uid="{4ECBB268-D2E8-40BA-939F-9231E55440CE}"/>
    <dataValidation allowBlank="1" showInputMessage="1" showErrorMessage="1" promptTitle="取り扱いできる具体例を記入して下さい(608 旅行業務)" prompt="旅行業務" sqref="Q142:Y142" xr:uid="{9BB5EA5F-215F-467D-A20B-06F767953C6F}"/>
    <dataValidation allowBlank="1" showInputMessage="1" showErrorMessage="1" promptTitle="取り扱いできる具体例を記入して下さい(609 保険業務)" prompt="損害保険" sqref="Q143:Y143" xr:uid="{C637CE14-170B-42A6-878A-EB9C5DFC132C}"/>
    <dataValidation allowBlank="1" showInputMessage="1" showErrorMessage="1" promptTitle="取り扱いできる具体例を記入して下さい(611 意識調査)" prompt="アンケート調査、意識調査" sqref="Q145:Y145" xr:uid="{051F5681-50FF-4189-B7F6-24D3818F5A36}"/>
    <dataValidation allowBlank="1" showInputMessage="1" showErrorMessage="1" promptTitle="取り扱いできる具体例を記入して下さい(612 各種計画策定)" prompt="交通量調査_x000a_（コンサルタント業務はコンサル部門で登録）" sqref="Q146:Y146" xr:uid="{622546AE-89AD-45C4-AF0D-EC0030D63886}"/>
    <dataValidation allowBlank="1" showInputMessage="1" showErrorMessage="1" promptTitle="取り扱いできる具体例を記入して下さい(613 発掘調査)" prompt="文化財発掘調査、遺留物の整理作業" sqref="Q147:Y147" xr:uid="{AEEF2B4A-2ECE-443F-9DA4-4E15AE6ABD7B}"/>
    <dataValidation allowBlank="1" showInputMessage="1" showErrorMessage="1" promptTitle="取り扱いできる具体例を記入して下さい(614 上水道調査)" prompt="漏水調査、水質調査" sqref="Q148:Y148" xr:uid="{8C7C013E-9099-4DFC-BD09-184225945C14}"/>
    <dataValidation allowBlank="1" showInputMessage="1" showErrorMessage="1" promptTitle="取り扱いできる具体例を記入して下さい(615 下水道調査)" prompt="流量調査、不明水調査、管調査" sqref="Q149:Y149" xr:uid="{77426137-A80B-4A32-A55A-A920B383EB92}"/>
    <dataValidation allowBlank="1" showInputMessage="1" showErrorMessage="1" promptTitle="取り扱いできる具体例を記入して下さい(616 各種環境測定)" prompt="大気、地質、土壌汚染、_x000a_水質、騒音、振動、悪臭、ダイオキシン 等_x000a_気象観測、臭気測定、騒音測定" sqref="Q150:Y150" xr:uid="{FE6DC513-8563-444E-9C4D-14FBF622C828}"/>
    <dataValidation allowBlank="1" showInputMessage="1" showErrorMessage="1" promptTitle="取り扱いできる具体例を記入して下さい(621 広告代理)" prompt="広告代理業務" sqref="Q152:Y152" xr:uid="{9ABFBC0E-2CA8-4D53-B789-9D4D45E28435}"/>
    <dataValidation allowBlank="1" showInputMessage="1" showErrorMessage="1" promptTitle="取り扱いできる具体例を記入して下さい(622 式典・イベント)" prompt="イベント企画、式典運営、_x000a_舞台設営、会場設営、展示" sqref="Q153:Y153" xr:uid="{4D9ECFEC-B5C8-474A-BBB2-6AD4DFB15C9E}"/>
    <dataValidation allowBlank="1" showInputMessage="1" showErrorMessage="1" promptTitle="取り扱いできる具体例を記入して下さい(623 模型物の製作)" prompt="建築模型、設備模型、土木模型、_x000a_展示模型、レプリカ 等の製作" sqref="Q154:Y154" xr:uid="{36917294-E622-4963-B2B6-1C65D18EE3CB}"/>
    <dataValidation allowBlank="1" showInputMessage="1" showErrorMessage="1" promptTitle="取り扱いできる具体例を記入して下さい(624 修復・復元)" prompt="文化財の修復、復元" sqref="Q155:Y155" xr:uid="{166104CF-7630-4243-AAB2-D6BCA5441A1C}"/>
    <dataValidation allowBlank="1" showInputMessage="1" showErrorMessage="1" promptTitle="取り扱いできる具体例を記入して下さい(625 メディアの作成)" prompt="写真撮影、ホームページ制作、_x000a_音楽作品制作、映像作品制作、_x000a_アナログ媒体のデジタル化作業" sqref="Q156:Y156" xr:uid="{2B4E7C0F-A097-484A-8C25-C4ABE62BB523}"/>
    <dataValidation allowBlank="1" showInputMessage="1" showErrorMessage="1" promptTitle="取り扱いできる具体例を記入して下さい(626 デザイン)" prompt="ロゴマーク考案、パース作成、_x000a_パンフレット・チラシ・ポスター_x000a_各種刊行物の企画・デザイン・編集_x000a_（印刷のみの業務は除く）" sqref="Q157:Y157" xr:uid="{4D8A51D5-2AD9-4CB1-ABF7-53419EC0232C}"/>
    <dataValidation allowBlank="1" showInputMessage="1" showErrorMessage="1" promptTitle="取り扱いできる具体例を記入して下さい(631 車両)" prompt="（カーリース）_x000a_普通乗用車、各種貨物車、_x000a_軽自動車、マイクロバス、特殊車両 等_x000a_（レンタカー）_x000a_普通乗用車、各種貨物車、_x000a_軽自動車、マイクロバス、特殊車両 等" sqref="Q159:Y159" xr:uid="{E2502C94-A7BA-4BDE-BA3D-4E73DD999FAF}"/>
    <dataValidation allowBlank="1" showInputMessage="1" showErrorMessage="1" promptTitle="取り扱いできる具体例を記入して下さい(632 事務用機器類)" prompt="事務用備品、複合機、_x000a_コンピューター機器 等（リース・レンタル）" sqref="Q160:Y160" xr:uid="{83818587-9AFB-4F83-8240-FC736CFE13B4}"/>
    <dataValidation allowBlank="1" showInputMessage="1" showErrorMessage="1" promptTitle="取り扱いできる具体例を記入して下さい(633 電気ガス機器)" prompt="電気製品、通信機器、照明設備、_x000a_音響機器、視聴覚機器、舞台装置、_x000a_暖房器具、空調機_x000a_等　（リース・レンタル）" sqref="Q161:Y161" xr:uid="{6B4C666F-E33B-4940-8DC4-87286BB4CFE6}"/>
    <dataValidation allowBlank="1" showInputMessage="1" showErrorMessage="1" promptTitle="取り扱いできる具体例を記入して下さい(634 医療機器類)" prompt="高度管理医療機器、_x000a_管理医療機器、一般医療機器_x000a_（リース・レンタル）" sqref="Q162:Y162" xr:uid="{CDB9FA99-8C55-4EB0-A4FB-CDF8B18C88AA}"/>
    <dataValidation allowBlank="1" showInputMessage="1" showErrorMessage="1" promptTitle="取り扱いできる具体例を記入して下さい(635 建設関連重機)" prompt="油圧ショベル、ブルドーザー 等 建設関連の重機、_x000a_フォークリフト、クレーン 等 工場の重機_x000a_（リース・レンタル）" sqref="Q163:Y163" xr:uid="{C4C95482-A623-4FCC-BE0A-166E4FAA9234}"/>
    <dataValidation allowBlank="1" showInputMessage="1" showErrorMessage="1" promptTitle="取り扱いできる具体例を記入して下さい(636 設備関連機器)" prompt="駐車場ゲート、自動発券機　等_x000a_（リース・レンタル）" sqref="Q164:Y164" xr:uid="{DFEE0303-53E5-4C4C-8EF8-361FFEE21CE3}"/>
    <dataValidation allowBlank="1" showInputMessage="1" showErrorMessage="1" promptTitle="取り扱いできる具体例を記入して下さい(637 日用雑貨類)" prompt="什器、椅子、机、建具、観葉植物 等_x000a_（リース・レンタル）" sqref="Q165:Y165" xr:uid="{4C7BDACB-C7D3-4723-B115-A2E18F89C7BE}"/>
    <dataValidation allowBlank="1" showInputMessage="1" showErrorMessage="1" promptTitle="取り扱いできる具体例を記入して下さい(638 介護用器具)" prompt="介護用品、寝具類_x000a_（リース・レンタル）" sqref="Q166:Y166" xr:uid="{4C4F5E7F-8AE4-4D81-87CE-6257CD497A0B}"/>
    <dataValidation allowBlank="1" showInputMessage="1" showErrorMessage="1" promptTitle="取り扱いできる具体例を記入して下さい(639 仮設建物)" prompt="仮設校舎、プレハブ建物、仮設トイレ 等_x000a_（リース・レンタル）" sqref="Q167:Y167" xr:uid="{1427E1F4-E87E-4673-8325-A0E3F847468A}"/>
    <dataValidation allowBlank="1" showInputMessage="1" showErrorMessage="1" promptTitle="取り扱いできる具体例を記入して下さい(640 イベント用品)" prompt="パイプ椅子、テープカットポール、_x000a_式典・イベント用備品、選挙用品 等_x000a_（リース・レンタル）" sqref="Q168:Y168" xr:uid="{153921BB-C655-4FB0-9C45-065BA62BF64D}"/>
    <dataValidation allowBlank="1" showInputMessage="1" showErrorMessage="1" promptTitle="取り扱いできる具体例を記入して下さい(641 産業機器類)" prompt="ごみ焼却設備、ボイラー、_x000a_厨房設備、空調設備 等_x000a_（リース・レンタル）" sqref="Q169:Y169" xr:uid="{3848D468-926A-4D6D-8340-429B0B9A1E4A}"/>
    <dataValidation allowBlank="1" showInputMessage="1" showErrorMessage="1" promptTitle="取り扱いできる具体例を記入して下さい(642 教材・体育・保育)" prompt="各種楽器、武具、綱引きロープ、_x000a_スターター、拡声器 等　学校用品_x000a_クッションマット、保育室、_x000a_知育玩具、遊具 等　保育用品_x000a_（リース・レンタル）" sqref="Q170:Y170" xr:uid="{ED2B036A-B215-495F-B8B7-A5CBE54620B4}"/>
    <dataValidation allowBlank="1" showInputMessage="1" showErrorMessage="1" promptTitle="取り扱いできる具体例を記入して下さい(651 大工・建具)" prompt="木製建具、アルミサッシ、_x000a_ガラス、門扉、鍵 等の設置、修繕" sqref="Q172:Y172" xr:uid="{75A46EFA-48A3-4010-9F00-7EAB21B943DB}"/>
    <dataValidation allowBlank="1" showInputMessage="1" showErrorMessage="1" promptTitle="取り扱いできる具体例を記入して下さい(652 内装)" prompt="壁、床、天井、クロス 貼り替え 等" sqref="Q173:Y173" xr:uid="{B9C6CA37-830F-4988-B4E9-8F122C420E47}"/>
    <dataValidation allowBlank="1" showInputMessage="1" showErrorMessage="1" promptTitle="取り扱いできる具体例を記入して下さい(653 電気)" prompt="コンセント、照明器具、_x000a_電気機器、通信設備 等_x000a_（電気工事士法の電気工事の対象に_x000a_　ならないもの）" sqref="Q174:Y174" xr:uid="{0A836C05-290D-4583-9A69-32294A4A28C3}"/>
    <dataValidation allowBlank="1" showInputMessage="1" showErrorMessage="1" promptTitle="取り扱いできる具体例を記入して下さい(654 左官・防水・塗装)" prompt="ブロック塀修繕、アプローチ補修、_x000a_看板・遊具の塗装 等" sqref="Q175:Y175" xr:uid="{C2D1E47C-0526-4786-B987-30097687B7C6}"/>
    <dataValidation allowBlank="1" showInputMessage="1" showErrorMessage="1" promptTitle="取り扱いできる具体例を記入して下さい(655 造園)" prompt="公園・花壇の造作、樹木伐採 等" sqref="Q176:Y176" xr:uid="{1BA6F9A8-4658-4B47-A9B0-1CEE27716A9C}"/>
    <dataValidation allowBlank="1" showInputMessage="1" showErrorMessage="1" promptTitle="取り扱いできる具体例を記入して下さい(656 森林整備)" prompt="原木の伐木、支障木・危険木の除去、_x000a_山間での獣害防止柵の設置 等" sqref="Q177:Y177" xr:uid="{EC4D88F8-B1CE-4290-A0B8-A432AC5A5966}"/>
    <dataValidation allowBlank="1" showInputMessage="1" showErrorMessage="1" promptTitle="取り扱いできる具体例を記入して下さい(541 医療関係検査)" prompt="血液検査、がん等各種疾病の検診" sqref="Q116:Y116" xr:uid="{7DAEA51C-F006-4775-A64D-9EB473F27234}"/>
    <dataValidation allowBlank="1" showInputMessage="1" showErrorMessage="1" promptTitle="取り扱いできる具体例を記入して下さい(591 クリーニング)" prompt="衣類、タオル、幕、幟 等のクリーニング" sqref="Q133:Y133" xr:uid="{958C7443-8ED0-4E71-B29E-3AE32E6C891A}"/>
    <dataValidation allowBlank="1" showInputMessage="1" showErrorMessage="1" promptTitle="取り扱いできる具体例を記入して下さい(589 害獣予防・駆除)" prompt="建築物等の害獣駆除、燻蒸、農薬散布" sqref="Q132:Y132" xr:uid="{39975531-32A5-4D8A-B170-2843F753C684}"/>
    <dataValidation allowBlank="1" showInputMessage="1" showErrorMessage="1" promptTitle="取り扱いできる具体例を記入して下さい(511 施設警備)" prompt="機械警備（セキュリティシステム）、_x000a_常駐警備、巡回警備" sqref="Q101:Y101" xr:uid="{E95CE94A-DE82-4AA2-9BE5-4D9B47B1DECA}"/>
    <dataValidation allowBlank="1" showInputMessage="1" showErrorMessage="1" promptTitle="取り扱いできる具体例を記入して下さい(542 水質検査)" prompt="水質(飲料水)検査" sqref="Q117:Y117" xr:uid="{69577525-4BCC-4F63-BBE0-C71D08CEB32A}"/>
    <dataValidation allowBlank="1" showInputMessage="1" showErrorMessage="1" promptTitle="取り扱いできる具体例を記入して下さい(549 その他検査)" prompt="非破壊検査　等" sqref="Q118:Y118" xr:uid="{54236647-FE93-4ADD-9B6C-24646F3AE562}"/>
    <dataValidation allowBlank="1" showInputMessage="1" showErrorMessage="1" promptTitle="取り扱いできる具体例を記入して下さい(574 バス運行)" prompt="貸切バス、ハイヤー、タクシー　等" sqref="Q129:Y129" xr:uid="{C45E866A-57A4-4619-B9EE-F403F966BB53}"/>
    <dataValidation allowBlank="1" showInputMessage="1" showErrorMessage="1" promptTitle="取り扱いできる具体例を記入して下さい(610 研修)" sqref="Q144:Y144" xr:uid="{18FFC5CC-ED2C-4F35-907C-D99D1750578C}"/>
    <dataValidation allowBlank="1" showInputMessage="1" showErrorMessage="1" promptTitle="取り扱いできる具体例を記入して下さい(620 その他の調査)" prompt="_x000a_（コンサルタント業務はコンサル部門で登録）" sqref="Q151:Y151" xr:uid="{7D465ACC-DBFE-4C40-9553-4F8AE750FEDA}"/>
    <dataValidation allowBlank="1" showInputMessage="1" showErrorMessage="1" promptTitle="取り扱いできる具体例を記入して下さい(630 その他広告・催事)" sqref="Q158:Y158" xr:uid="{BCCC0068-A985-4DB4-AD61-6E18E879CA8D}"/>
    <dataValidation allowBlank="1" showInputMessage="1" showErrorMessage="1" promptTitle="取り扱いできる具体例を記入して下さい(650 その他リース等)" sqref="Q171:Y171" xr:uid="{CD59B404-E6E2-4055-A041-8937BA1EA855}"/>
  </dataValidations>
  <hyperlinks>
    <hyperlink ref="AC6:AF6" location="'様式B-2'!B95" tooltip="役務、サービス提供の業種選択は３～４ページ目です" display="役務の提供　…　３～４ページ" xr:uid="{2E3FFF2E-B17C-476D-98E6-F4773319BF98}"/>
    <hyperlink ref="AC5:AF5" location="'様式B-2'!B10" tooltip="物品購入の業種選択は１～２ページです" display="物品の購入　…　１～２ページ" xr:uid="{66890599-3AB7-417B-B198-FCD80BF84F5E}"/>
  </hyperlinks>
  <pageMargins left="0.78740157480314965" right="0.31496062992125984" top="0.55118110236220474" bottom="0.35433070866141736" header="0.31496062992125984" footer="0.31496062992125984"/>
  <pageSetup paperSize="9" scale="66" orientation="portrait" r:id="rId1"/>
  <rowBreaks count="3" manualBreakCount="3">
    <brk id="49" min="1" max="31" man="1"/>
    <brk id="93" min="1" max="31" man="1"/>
    <brk id="133" min="1"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34819" r:id="rId4" name="Check Box 3">
              <controlPr defaultSize="0" autoFill="0" autoLine="0" autoPict="0">
                <anchor moveWithCells="1">
                  <from>
                    <xdr:col>28</xdr:col>
                    <xdr:colOff>19050</xdr:colOff>
                    <xdr:row>3</xdr:row>
                    <xdr:rowOff>66675</xdr:rowOff>
                  </from>
                  <to>
                    <xdr:col>28</xdr:col>
                    <xdr:colOff>238125</xdr:colOff>
                    <xdr:row>5</xdr:row>
                    <xdr:rowOff>19050</xdr:rowOff>
                  </to>
                </anchor>
              </controlPr>
            </control>
          </mc:Choice>
        </mc:AlternateContent>
        <mc:AlternateContent xmlns:mc="http://schemas.openxmlformats.org/markup-compatibility/2006">
          <mc:Choice Requires="x14">
            <control shapeId="34820" r:id="rId5" name="Check Box 4">
              <controlPr defaultSize="0" autoFill="0" autoLine="0" autoPict="0">
                <anchor moveWithCells="1">
                  <from>
                    <xdr:col>28</xdr:col>
                    <xdr:colOff>19050</xdr:colOff>
                    <xdr:row>4</xdr:row>
                    <xdr:rowOff>152400</xdr:rowOff>
                  </from>
                  <to>
                    <xdr:col>28</xdr:col>
                    <xdr:colOff>238125</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A82C6-28F0-47D2-8F69-35E8720682E9}">
  <sheetPr codeName="Sheet4">
    <tabColor rgb="FFFF9999"/>
  </sheetPr>
  <dimension ref="B1:AI58"/>
  <sheetViews>
    <sheetView showGridLines="0" showRowColHeaders="0" zoomScaleNormal="100" zoomScaleSheetLayoutView="100" workbookViewId="0">
      <selection activeCell="W5" sqref="W5:AC5"/>
    </sheetView>
  </sheetViews>
  <sheetFormatPr defaultRowHeight="18.75" x14ac:dyDescent="0.4"/>
  <cols>
    <col min="1" max="1" width="5.375" customWidth="1"/>
    <col min="2" max="2" width="4.25" customWidth="1"/>
    <col min="3" max="3" width="3.125" customWidth="1"/>
    <col min="4" max="4" width="3.25" customWidth="1"/>
    <col min="5" max="5" width="1.25" customWidth="1"/>
    <col min="6" max="8" width="2.5" customWidth="1"/>
    <col min="9" max="9" width="1.25" customWidth="1"/>
    <col min="10" max="14" width="2.5" customWidth="1"/>
    <col min="15" max="15" width="1.25" customWidth="1"/>
    <col min="16" max="17" width="2.5" customWidth="1"/>
    <col min="18" max="26" width="2.375" customWidth="1"/>
    <col min="27" max="33" width="2.5" customWidth="1"/>
    <col min="34" max="34" width="3.25" customWidth="1"/>
  </cols>
  <sheetData>
    <row r="1" spans="2:35" s="1" customFormat="1" ht="12.75" customHeight="1" x14ac:dyDescent="0.4">
      <c r="B1" s="778" t="s">
        <v>84</v>
      </c>
      <c r="C1" s="778"/>
      <c r="D1" s="778"/>
      <c r="E1" s="779"/>
      <c r="F1" s="775"/>
      <c r="G1" s="776"/>
      <c r="H1" s="776"/>
      <c r="I1" s="776"/>
      <c r="J1" s="776"/>
      <c r="K1" s="776"/>
      <c r="L1" s="776"/>
      <c r="M1" s="776"/>
      <c r="N1" s="776"/>
      <c r="O1" s="776"/>
      <c r="P1" s="776"/>
      <c r="Q1" s="776"/>
      <c r="R1" s="776"/>
      <c r="S1" s="776"/>
      <c r="T1" s="776"/>
      <c r="U1" s="776"/>
      <c r="V1" s="776"/>
      <c r="W1" s="776"/>
      <c r="X1" s="776"/>
      <c r="Y1" s="776"/>
      <c r="Z1" s="776"/>
      <c r="AA1" s="774" t="s">
        <v>833</v>
      </c>
      <c r="AB1" s="774"/>
      <c r="AC1" s="774"/>
      <c r="AD1" s="774"/>
      <c r="AE1" s="774"/>
      <c r="AF1" s="774"/>
      <c r="AG1" s="774"/>
      <c r="AH1" s="774"/>
      <c r="AI1" s="152"/>
    </row>
    <row r="2" spans="2:35" s="1" customFormat="1" ht="28.5" customHeight="1" x14ac:dyDescent="0.2">
      <c r="B2" s="1046" t="s">
        <v>79</v>
      </c>
      <c r="C2" s="1046"/>
      <c r="D2" s="1046"/>
      <c r="E2" s="1046"/>
      <c r="F2" s="1046"/>
      <c r="G2" s="1046"/>
      <c r="H2" s="1046"/>
      <c r="I2" s="1046"/>
      <c r="J2" s="1046"/>
      <c r="K2" s="1046"/>
      <c r="L2" s="1046"/>
      <c r="M2" s="1046"/>
      <c r="N2" s="1046"/>
      <c r="O2" s="1046"/>
      <c r="P2" s="1046"/>
      <c r="Q2" s="1046"/>
      <c r="R2" s="1046"/>
      <c r="S2" s="1046"/>
      <c r="T2" s="1046"/>
      <c r="U2" s="1046"/>
      <c r="V2" s="1046"/>
      <c r="W2" s="1046"/>
      <c r="X2" s="1046"/>
      <c r="Y2" s="1046"/>
      <c r="Z2" s="1046"/>
      <c r="AA2" s="1046"/>
      <c r="AB2" s="1046"/>
      <c r="AC2" s="1046"/>
      <c r="AD2" s="1046"/>
      <c r="AE2" s="1046"/>
      <c r="AF2" s="1046"/>
      <c r="AG2" s="1046"/>
      <c r="AH2" s="1046"/>
    </row>
    <row r="3" spans="2:35" s="1" customFormat="1" ht="15" customHeight="1" x14ac:dyDescent="0.4">
      <c r="B3" s="1047" t="s">
        <v>759</v>
      </c>
      <c r="C3" s="1047"/>
      <c r="D3" s="1047"/>
      <c r="E3" s="1047"/>
      <c r="F3" s="1047"/>
      <c r="G3" s="1047"/>
      <c r="H3" s="1047"/>
      <c r="I3" s="1047"/>
      <c r="J3" s="1047"/>
      <c r="K3" s="1047"/>
      <c r="L3" s="1047"/>
      <c r="M3" s="1047"/>
      <c r="N3" s="1047"/>
      <c r="O3" s="1047"/>
      <c r="P3" s="1047"/>
      <c r="Q3" s="1047"/>
      <c r="R3" s="1047"/>
      <c r="S3" s="1047"/>
      <c r="T3" s="1047"/>
      <c r="U3" s="1047"/>
      <c r="V3" s="1047"/>
      <c r="W3" s="1047"/>
      <c r="X3" s="1047"/>
      <c r="Y3" s="1047"/>
      <c r="Z3" s="1047"/>
      <c r="AA3" s="1047"/>
      <c r="AB3" s="1047"/>
      <c r="AC3" s="1047"/>
      <c r="AD3" s="1047"/>
      <c r="AE3" s="1047"/>
      <c r="AF3" s="1047"/>
      <c r="AG3" s="1047"/>
      <c r="AH3" s="1047"/>
    </row>
    <row r="4" spans="2:35" s="1" customFormat="1" x14ac:dyDescent="0.4">
      <c r="B4" s="1045" t="str">
        <f>IF('様式B-1'!$AI$48=FALSE,"委任なし　この様式は提出不要です","")</f>
        <v>委任なし　この様式は提出不要です</v>
      </c>
      <c r="C4" s="1045"/>
      <c r="D4" s="1045"/>
      <c r="E4" s="1045"/>
      <c r="F4" s="1045"/>
      <c r="G4" s="1045"/>
      <c r="H4" s="1045"/>
      <c r="I4" s="1045"/>
      <c r="J4" s="1045"/>
      <c r="K4" s="1045"/>
      <c r="L4" s="1045"/>
      <c r="M4" s="1045"/>
      <c r="N4" s="1045"/>
      <c r="O4" s="1045"/>
      <c r="P4" s="1045"/>
      <c r="Q4" s="1045"/>
      <c r="R4" s="1045"/>
      <c r="S4" s="1045"/>
      <c r="T4" s="1045"/>
      <c r="U4" s="1045"/>
      <c r="V4" s="1045"/>
      <c r="W4" s="1045"/>
      <c r="X4" s="1045"/>
      <c r="Y4" s="1045"/>
      <c r="Z4" s="1045"/>
      <c r="AA4" s="1045"/>
      <c r="AB4" s="1045"/>
      <c r="AC4" s="1045"/>
      <c r="AD4" s="1045"/>
      <c r="AE4" s="1045"/>
      <c r="AF4" s="1045"/>
      <c r="AG4" s="1045"/>
      <c r="AH4" s="1045"/>
    </row>
    <row r="5" spans="2:35" s="1" customFormat="1" x14ac:dyDescent="0.4">
      <c r="B5" s="17"/>
      <c r="C5" s="1038" t="s">
        <v>115</v>
      </c>
      <c r="D5" s="1038"/>
      <c r="E5" s="1038"/>
      <c r="F5" s="1038"/>
      <c r="G5" s="1038"/>
      <c r="H5" s="1038"/>
      <c r="I5" s="1038"/>
      <c r="J5" s="1038"/>
      <c r="K5" s="4"/>
      <c r="L5" s="4"/>
      <c r="M5" s="4"/>
      <c r="N5" s="4"/>
      <c r="O5" s="4"/>
      <c r="P5" s="4"/>
      <c r="Q5" s="4"/>
      <c r="R5" s="4"/>
      <c r="S5" s="4"/>
      <c r="T5" s="4"/>
      <c r="U5" s="4"/>
      <c r="V5" s="4"/>
      <c r="W5" s="4"/>
      <c r="X5" s="4"/>
      <c r="Y5" s="4"/>
      <c r="Z5" s="4"/>
      <c r="AA5" s="4"/>
      <c r="AB5" s="4"/>
      <c r="AC5" s="4"/>
      <c r="AD5" s="4"/>
      <c r="AE5" s="4"/>
      <c r="AF5" s="4"/>
      <c r="AG5" s="4"/>
      <c r="AH5" s="4"/>
    </row>
    <row r="6" spans="2:35" s="1" customFormat="1" ht="11.25" customHeight="1" thickBot="1" x14ac:dyDescent="0.45">
      <c r="B6" s="4"/>
      <c r="C6" s="4"/>
      <c r="D6" s="4"/>
      <c r="E6" s="4"/>
      <c r="F6" s="4"/>
      <c r="G6" s="4"/>
      <c r="H6" s="4"/>
      <c r="I6" s="4"/>
      <c r="J6" s="12"/>
      <c r="K6" s="12"/>
      <c r="L6" s="12"/>
      <c r="M6" s="12"/>
      <c r="N6" s="12"/>
      <c r="O6" s="12"/>
      <c r="P6" s="12"/>
      <c r="Q6" s="12"/>
      <c r="R6" s="12"/>
      <c r="S6" s="12"/>
      <c r="T6" s="12"/>
      <c r="U6" s="12"/>
      <c r="V6" s="12"/>
      <c r="W6" s="12"/>
      <c r="X6" s="12"/>
      <c r="Y6" s="12"/>
      <c r="Z6" s="12"/>
      <c r="AA6" s="12"/>
      <c r="AB6" s="12"/>
      <c r="AC6" s="12"/>
      <c r="AD6" s="12"/>
      <c r="AE6" s="12"/>
      <c r="AF6" s="12"/>
      <c r="AG6" s="12"/>
      <c r="AH6" s="12"/>
    </row>
    <row r="7" spans="2:35" s="1" customFormat="1" ht="19.5" thickBot="1" x14ac:dyDescent="0.45">
      <c r="B7" s="4"/>
      <c r="C7" s="4"/>
      <c r="D7" s="4"/>
      <c r="E7" s="4"/>
      <c r="F7" s="4"/>
      <c r="G7" s="4"/>
      <c r="H7" s="4"/>
      <c r="I7" s="4"/>
      <c r="J7" s="12"/>
      <c r="K7" s="12"/>
      <c r="L7" s="12"/>
      <c r="M7" s="12"/>
      <c r="N7" s="12"/>
      <c r="O7" s="12"/>
      <c r="P7" s="12"/>
      <c r="Q7" s="12"/>
      <c r="R7" s="12"/>
      <c r="S7" s="12"/>
      <c r="T7" s="12"/>
      <c r="U7" s="12"/>
      <c r="V7" s="12"/>
      <c r="W7" s="1043" t="s">
        <v>850</v>
      </c>
      <c r="X7" s="1043"/>
      <c r="Y7" s="1043"/>
      <c r="Z7" s="1044"/>
      <c r="AA7" s="1040" t="s">
        <v>869</v>
      </c>
      <c r="AB7" s="1041"/>
      <c r="AC7" s="1041"/>
      <c r="AD7" s="1041"/>
      <c r="AE7" s="1041"/>
      <c r="AF7" s="1041"/>
      <c r="AG7" s="1041"/>
      <c r="AH7" s="1042"/>
    </row>
    <row r="8" spans="2:35" s="1" customFormat="1" ht="11.25" customHeight="1" x14ac:dyDescent="0.4">
      <c r="B8" s="4"/>
      <c r="C8" s="4"/>
      <c r="D8" s="4"/>
      <c r="E8" s="4"/>
      <c r="F8" s="4"/>
      <c r="G8" s="4"/>
      <c r="H8" s="4"/>
      <c r="I8" s="4"/>
      <c r="J8" s="12"/>
      <c r="K8" s="12"/>
      <c r="L8" s="12"/>
      <c r="M8" s="12"/>
      <c r="N8" s="12"/>
      <c r="O8" s="12"/>
      <c r="P8" s="12"/>
      <c r="Q8" s="12"/>
      <c r="R8" s="12"/>
      <c r="S8" s="12"/>
      <c r="T8" s="12"/>
      <c r="U8" s="12"/>
      <c r="V8" s="12"/>
      <c r="W8" s="12"/>
      <c r="X8" s="12"/>
      <c r="Y8" s="12"/>
      <c r="Z8" s="12"/>
      <c r="AA8" s="41"/>
      <c r="AB8" s="41"/>
      <c r="AC8" s="41"/>
      <c r="AD8" s="41"/>
      <c r="AE8" s="41"/>
      <c r="AF8" s="41"/>
      <c r="AG8" s="41"/>
      <c r="AH8" s="41"/>
    </row>
    <row r="9" spans="2:35" s="1" customFormat="1" x14ac:dyDescent="0.4">
      <c r="B9" s="4"/>
      <c r="C9" s="4"/>
      <c r="D9" s="4"/>
      <c r="E9" s="4"/>
      <c r="F9" s="4"/>
      <c r="G9" s="4"/>
      <c r="H9" s="1039" t="s">
        <v>51</v>
      </c>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row>
    <row r="10" spans="2:35" s="1" customFormat="1" ht="28.5" customHeight="1" x14ac:dyDescent="0.4">
      <c r="B10" s="4"/>
      <c r="C10" s="4"/>
      <c r="D10" s="4"/>
      <c r="E10" s="4"/>
      <c r="F10" s="4"/>
      <c r="G10" s="4"/>
      <c r="H10" s="4"/>
      <c r="I10" s="4"/>
      <c r="J10" s="1035" t="s">
        <v>5</v>
      </c>
      <c r="K10" s="1035"/>
      <c r="L10" s="1035"/>
      <c r="M10" s="1035"/>
      <c r="N10" s="1035"/>
      <c r="O10" s="42"/>
      <c r="P10" s="1034" t="str">
        <f>IF('様式B-1'!$AI$48=FALSE,"",'様式B-1'!$G$25)</f>
        <v/>
      </c>
      <c r="Q10" s="1034"/>
      <c r="R10" s="1034"/>
      <c r="S10" s="1034"/>
      <c r="T10" s="1034"/>
      <c r="U10" s="1034"/>
      <c r="V10" s="1034"/>
      <c r="W10" s="1034"/>
      <c r="X10" s="1034"/>
      <c r="Y10" s="1034"/>
      <c r="Z10" s="1034"/>
      <c r="AA10" s="1034"/>
      <c r="AB10" s="1034"/>
      <c r="AC10" s="1034"/>
      <c r="AD10" s="1034"/>
      <c r="AE10" s="1034"/>
      <c r="AF10" s="1034"/>
      <c r="AG10" s="1034"/>
      <c r="AH10" s="43"/>
    </row>
    <row r="11" spans="2:35" s="1" customFormat="1" ht="28.5" customHeight="1" x14ac:dyDescent="0.4">
      <c r="B11" s="4"/>
      <c r="C11" s="4"/>
      <c r="D11" s="4"/>
      <c r="E11" s="4"/>
      <c r="F11" s="4"/>
      <c r="G11" s="4"/>
      <c r="H11" s="4"/>
      <c r="I11" s="4"/>
      <c r="J11" s="1035" t="s">
        <v>103</v>
      </c>
      <c r="K11" s="1035"/>
      <c r="L11" s="1035"/>
      <c r="M11" s="1035"/>
      <c r="N11" s="1035"/>
      <c r="O11" s="42"/>
      <c r="P11" s="1034" t="str">
        <f>IF('様式B-1'!$AI$48=FALSE,"",'様式B-1'!$AK$20)</f>
        <v/>
      </c>
      <c r="Q11" s="1034"/>
      <c r="R11" s="1034"/>
      <c r="S11" s="1034"/>
      <c r="T11" s="1034"/>
      <c r="U11" s="1034"/>
      <c r="V11" s="1034"/>
      <c r="W11" s="1034"/>
      <c r="X11" s="1034"/>
      <c r="Y11" s="1034"/>
      <c r="Z11" s="1034"/>
      <c r="AA11" s="1034"/>
      <c r="AB11" s="1034"/>
      <c r="AC11" s="1034"/>
      <c r="AD11" s="1034"/>
      <c r="AE11" s="1034"/>
      <c r="AF11" s="1034"/>
      <c r="AG11" s="1034"/>
      <c r="AH11" s="43"/>
    </row>
    <row r="12" spans="2:35" s="1" customFormat="1" ht="26.25" customHeight="1" x14ac:dyDescent="0.4">
      <c r="B12" s="4"/>
      <c r="C12" s="4"/>
      <c r="D12" s="4"/>
      <c r="E12" s="4"/>
      <c r="F12" s="4"/>
      <c r="G12" s="4"/>
      <c r="H12" s="4"/>
      <c r="I12" s="4"/>
      <c r="J12" s="1035" t="s">
        <v>4</v>
      </c>
      <c r="K12" s="1035"/>
      <c r="L12" s="1035"/>
      <c r="M12" s="1035"/>
      <c r="N12" s="1035"/>
      <c r="O12" s="42"/>
      <c r="P12" s="1036" t="str">
        <f>IF('様式B-1'!$AI$48=FALSE,"",'様式B-1'!$G$23&amp;"　"&amp;'様式B-1'!$P$23)</f>
        <v/>
      </c>
      <c r="Q12" s="1036"/>
      <c r="R12" s="1036"/>
      <c r="S12" s="1036"/>
      <c r="T12" s="1036"/>
      <c r="U12" s="1036"/>
      <c r="V12" s="1036"/>
      <c r="W12" s="1036"/>
      <c r="X12" s="1036"/>
      <c r="Y12" s="1036"/>
      <c r="Z12" s="1036"/>
      <c r="AA12" s="1036"/>
      <c r="AB12" s="1036"/>
      <c r="AC12" s="1036"/>
      <c r="AD12" s="1036"/>
      <c r="AE12" s="1031" t="s">
        <v>52</v>
      </c>
      <c r="AF12" s="1031"/>
      <c r="AG12" s="1031"/>
      <c r="AH12" s="1031"/>
    </row>
    <row r="13" spans="2:35" s="1" customFormat="1" x14ac:dyDescent="0.4">
      <c r="B13" s="4"/>
      <c r="C13" s="4"/>
      <c r="D13" s="4"/>
      <c r="E13" s="4"/>
      <c r="F13" s="4"/>
      <c r="G13" s="4"/>
      <c r="H13" s="4"/>
      <c r="I13" s="4"/>
      <c r="J13" s="12"/>
      <c r="K13" s="12"/>
      <c r="L13" s="12"/>
      <c r="M13" s="12"/>
      <c r="N13" s="12"/>
      <c r="O13" s="12"/>
      <c r="P13" s="12"/>
      <c r="Q13" s="12"/>
      <c r="R13" s="12"/>
      <c r="S13" s="12"/>
      <c r="T13" s="12"/>
      <c r="U13" s="12"/>
      <c r="V13" s="12"/>
      <c r="W13" s="12"/>
      <c r="X13" s="12"/>
      <c r="Y13" s="12"/>
      <c r="Z13" s="12"/>
      <c r="AA13" s="12"/>
      <c r="AB13" s="1037" t="s">
        <v>8</v>
      </c>
      <c r="AC13" s="1037"/>
      <c r="AD13" s="1037"/>
      <c r="AE13" s="1037"/>
      <c r="AF13" s="1037"/>
      <c r="AG13" s="1037"/>
      <c r="AH13" s="1037"/>
    </row>
    <row r="14" spans="2:35" s="1" customFormat="1" ht="7.5" customHeight="1" x14ac:dyDescent="0.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2:35" s="1" customFormat="1" x14ac:dyDescent="0.4">
      <c r="B15" s="4"/>
      <c r="C15" s="5"/>
      <c r="D15" s="1028" t="s">
        <v>760</v>
      </c>
      <c r="E15" s="1028"/>
      <c r="F15" s="1028"/>
      <c r="G15" s="1028"/>
      <c r="H15" s="1028"/>
      <c r="I15" s="1028"/>
      <c r="J15" s="1028"/>
      <c r="K15" s="1028"/>
      <c r="L15" s="1028"/>
      <c r="M15" s="1028"/>
      <c r="N15" s="1028"/>
      <c r="O15" s="1028"/>
      <c r="P15" s="1028"/>
      <c r="Q15" s="1028"/>
      <c r="R15" s="1028"/>
      <c r="S15" s="1028"/>
      <c r="T15" s="1028"/>
      <c r="U15" s="1028"/>
      <c r="V15" s="1028"/>
      <c r="W15" s="1028"/>
      <c r="X15" s="1028"/>
      <c r="Y15" s="1028"/>
      <c r="Z15" s="1028"/>
      <c r="AA15" s="1028"/>
      <c r="AB15" s="1028"/>
      <c r="AC15" s="1028"/>
      <c r="AD15" s="1028"/>
      <c r="AE15" s="1028"/>
      <c r="AF15" s="1028"/>
      <c r="AG15" s="4"/>
      <c r="AH15" s="4"/>
    </row>
    <row r="16" spans="2:35" s="1" customFormat="1" x14ac:dyDescent="0.4">
      <c r="B16" s="4"/>
      <c r="C16" s="5"/>
      <c r="D16" s="1028" t="s">
        <v>761</v>
      </c>
      <c r="E16" s="1028"/>
      <c r="F16" s="1028"/>
      <c r="G16" s="1028"/>
      <c r="H16" s="1028"/>
      <c r="I16" s="1028"/>
      <c r="J16" s="1028"/>
      <c r="K16" s="1028"/>
      <c r="L16" s="1028"/>
      <c r="M16" s="1028"/>
      <c r="N16" s="1028"/>
      <c r="O16" s="1028"/>
      <c r="P16" s="1028"/>
      <c r="Q16" s="1028"/>
      <c r="R16" s="1028"/>
      <c r="S16" s="1028"/>
      <c r="T16" s="1028"/>
      <c r="U16" s="1028"/>
      <c r="V16" s="1028"/>
      <c r="W16" s="1028"/>
      <c r="X16" s="1028"/>
      <c r="Y16" s="1028"/>
      <c r="Z16" s="1028"/>
      <c r="AA16" s="1028"/>
      <c r="AB16" s="1028"/>
      <c r="AC16" s="1028"/>
      <c r="AD16" s="1028"/>
      <c r="AE16" s="1028"/>
      <c r="AF16" s="1028"/>
      <c r="AG16" s="4"/>
      <c r="AH16" s="4"/>
    </row>
    <row r="17" spans="2:34" s="1" customFormat="1" x14ac:dyDescent="0.4">
      <c r="B17" s="4"/>
      <c r="C17" s="5"/>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6"/>
      <c r="AH17" s="4"/>
    </row>
    <row r="18" spans="2:34" s="1" customFormat="1" x14ac:dyDescent="0.4">
      <c r="B18" s="4"/>
      <c r="C18" s="4"/>
      <c r="D18" s="4"/>
      <c r="E18" s="4"/>
      <c r="F18" s="4"/>
      <c r="G18" s="4"/>
      <c r="H18" s="4"/>
      <c r="I18" s="4"/>
      <c r="J18" s="4"/>
      <c r="K18" s="4"/>
      <c r="L18" s="4"/>
      <c r="M18" s="4"/>
      <c r="N18" s="4"/>
      <c r="O18" s="4"/>
      <c r="P18" s="4"/>
      <c r="Q18" s="4" t="s">
        <v>53</v>
      </c>
      <c r="R18" s="4"/>
      <c r="S18" s="4"/>
      <c r="T18" s="4"/>
      <c r="U18" s="4"/>
      <c r="V18" s="4"/>
      <c r="W18" s="4"/>
      <c r="X18" s="4"/>
      <c r="Y18" s="4"/>
      <c r="Z18" s="4"/>
      <c r="AA18" s="4"/>
      <c r="AB18" s="4"/>
      <c r="AC18" s="4"/>
      <c r="AD18" s="4"/>
      <c r="AE18" s="4"/>
      <c r="AF18" s="4"/>
      <c r="AG18" s="4"/>
      <c r="AH18" s="4"/>
    </row>
    <row r="19" spans="2:34" s="1" customFormat="1" ht="11.25" customHeight="1" x14ac:dyDescent="0.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2:34" s="1" customFormat="1" x14ac:dyDescent="0.4">
      <c r="B20" s="4"/>
      <c r="C20" s="1028" t="s">
        <v>54</v>
      </c>
      <c r="D20" s="1028"/>
      <c r="E20" s="1028"/>
      <c r="F20" s="1028"/>
      <c r="G20" s="1028"/>
      <c r="H20" s="1028"/>
      <c r="I20" s="1028"/>
      <c r="J20" s="1028"/>
      <c r="K20" s="1028"/>
      <c r="L20" s="1028"/>
      <c r="M20" s="1028"/>
      <c r="N20" s="1028"/>
      <c r="O20" s="1028"/>
      <c r="P20" s="1028"/>
      <c r="Q20" s="1028"/>
      <c r="R20" s="1028"/>
      <c r="S20" s="1028"/>
      <c r="T20" s="1028"/>
      <c r="U20" s="1028"/>
      <c r="V20" s="1028"/>
      <c r="W20" s="1028"/>
      <c r="X20" s="1028"/>
      <c r="Y20" s="1028"/>
      <c r="Z20" s="1028"/>
      <c r="AA20" s="1028"/>
      <c r="AB20" s="1028"/>
      <c r="AC20" s="1028"/>
      <c r="AD20" s="1028"/>
      <c r="AE20" s="1028"/>
      <c r="AF20" s="1028"/>
      <c r="AG20" s="1028"/>
      <c r="AH20" s="4"/>
    </row>
    <row r="21" spans="2:34" s="1" customFormat="1" x14ac:dyDescent="0.4">
      <c r="B21" s="4"/>
      <c r="C21" s="4"/>
      <c r="D21" s="4">
        <v>1</v>
      </c>
      <c r="E21" s="4"/>
      <c r="F21" s="1028" t="s">
        <v>762</v>
      </c>
      <c r="G21" s="1028"/>
      <c r="H21" s="1028"/>
      <c r="I21" s="1028"/>
      <c r="J21" s="1028"/>
      <c r="K21" s="1028"/>
      <c r="L21" s="1028"/>
      <c r="M21" s="1028"/>
      <c r="N21" s="1028"/>
      <c r="O21" s="1028"/>
      <c r="P21" s="1028"/>
      <c r="Q21" s="1028"/>
      <c r="R21" s="1028"/>
      <c r="S21" s="1028"/>
      <c r="T21" s="1028"/>
      <c r="U21" s="1028"/>
      <c r="V21" s="1028"/>
      <c r="W21" s="1028"/>
      <c r="X21" s="1028"/>
      <c r="Y21" s="1028"/>
      <c r="Z21" s="1028"/>
      <c r="AA21" s="1028"/>
      <c r="AB21" s="1028"/>
      <c r="AC21" s="1028"/>
      <c r="AD21" s="1028"/>
      <c r="AE21" s="1028"/>
      <c r="AF21" s="1028"/>
      <c r="AG21" s="1028"/>
      <c r="AH21" s="4"/>
    </row>
    <row r="22" spans="2:34" s="1" customFormat="1" x14ac:dyDescent="0.4">
      <c r="B22" s="4"/>
      <c r="C22" s="4"/>
      <c r="D22" s="4">
        <v>2</v>
      </c>
      <c r="E22" s="4"/>
      <c r="F22" s="1028" t="s">
        <v>763</v>
      </c>
      <c r="G22" s="1028"/>
      <c r="H22" s="1028"/>
      <c r="I22" s="1028"/>
      <c r="J22" s="1028"/>
      <c r="K22" s="1028"/>
      <c r="L22" s="1028"/>
      <c r="M22" s="1028"/>
      <c r="N22" s="1028"/>
      <c r="O22" s="1028"/>
      <c r="P22" s="1028"/>
      <c r="Q22" s="1028"/>
      <c r="R22" s="1028"/>
      <c r="S22" s="1028"/>
      <c r="T22" s="1028"/>
      <c r="U22" s="1028"/>
      <c r="V22" s="1028"/>
      <c r="W22" s="1028"/>
      <c r="X22" s="1028"/>
      <c r="Y22" s="1028"/>
      <c r="Z22" s="1028"/>
      <c r="AA22" s="1028"/>
      <c r="AB22" s="1028"/>
      <c r="AC22" s="1028"/>
      <c r="AD22" s="1028"/>
      <c r="AE22" s="1028"/>
      <c r="AF22" s="1028"/>
      <c r="AG22" s="1028"/>
      <c r="AH22" s="4"/>
    </row>
    <row r="23" spans="2:34" s="1" customFormat="1" x14ac:dyDescent="0.4">
      <c r="B23" s="4"/>
      <c r="C23" s="4"/>
      <c r="D23" s="4">
        <v>3</v>
      </c>
      <c r="E23" s="4"/>
      <c r="F23" s="1028" t="s">
        <v>764</v>
      </c>
      <c r="G23" s="1028"/>
      <c r="H23" s="1028"/>
      <c r="I23" s="1028"/>
      <c r="J23" s="1028"/>
      <c r="K23" s="1028"/>
      <c r="L23" s="1028"/>
      <c r="M23" s="1028"/>
      <c r="N23" s="1028"/>
      <c r="O23" s="1028"/>
      <c r="P23" s="1028"/>
      <c r="Q23" s="1028"/>
      <c r="R23" s="1028"/>
      <c r="S23" s="1028"/>
      <c r="T23" s="1028"/>
      <c r="U23" s="1028"/>
      <c r="V23" s="1028"/>
      <c r="W23" s="1028"/>
      <c r="X23" s="1028"/>
      <c r="Y23" s="1028"/>
      <c r="Z23" s="1028"/>
      <c r="AA23" s="1028"/>
      <c r="AB23" s="1028"/>
      <c r="AC23" s="1028"/>
      <c r="AD23" s="1028"/>
      <c r="AE23" s="1028"/>
      <c r="AF23" s="1028"/>
      <c r="AG23" s="1028"/>
      <c r="AH23" s="4"/>
    </row>
    <row r="24" spans="2:34" s="1" customFormat="1" x14ac:dyDescent="0.4">
      <c r="B24" s="4"/>
      <c r="C24" s="4"/>
      <c r="D24" s="4">
        <v>4</v>
      </c>
      <c r="E24" s="4"/>
      <c r="F24" s="1028" t="s">
        <v>765</v>
      </c>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4"/>
    </row>
    <row r="25" spans="2:34" s="1" customFormat="1" x14ac:dyDescent="0.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2:34" s="1" customFormat="1" x14ac:dyDescent="0.4">
      <c r="B26" s="4"/>
      <c r="C26" s="1028" t="s">
        <v>766</v>
      </c>
      <c r="D26" s="1028"/>
      <c r="E26" s="1028"/>
      <c r="F26" s="1028"/>
      <c r="G26" s="1028"/>
      <c r="H26" s="1028"/>
      <c r="I26" s="1028"/>
      <c r="J26" s="1028"/>
      <c r="K26" s="1028"/>
      <c r="L26" s="1028"/>
      <c r="M26" s="1028"/>
      <c r="N26" s="1028"/>
      <c r="O26" s="1028"/>
      <c r="P26" s="1028"/>
      <c r="Q26" s="1028"/>
      <c r="R26" s="1028"/>
      <c r="S26" s="1028"/>
      <c r="T26" s="1028"/>
      <c r="U26" s="1028"/>
      <c r="V26" s="1028"/>
      <c r="W26" s="1028"/>
      <c r="X26" s="1028"/>
      <c r="Y26" s="1028"/>
      <c r="Z26" s="1028"/>
      <c r="AA26" s="1028"/>
      <c r="AB26" s="1028"/>
      <c r="AC26" s="1028"/>
      <c r="AD26" s="1028"/>
      <c r="AE26" s="1028"/>
      <c r="AF26" s="1028"/>
      <c r="AG26" s="1028"/>
      <c r="AH26" s="4"/>
    </row>
    <row r="27" spans="2:34" s="1" customFormat="1" ht="22.5" customHeight="1" x14ac:dyDescent="0.4">
      <c r="B27" s="4"/>
      <c r="C27" s="4"/>
      <c r="D27" s="1032" t="s">
        <v>2</v>
      </c>
      <c r="E27" s="1032"/>
      <c r="F27" s="1032"/>
      <c r="G27" s="1032"/>
      <c r="H27" s="1032"/>
      <c r="I27" s="4"/>
      <c r="J27" s="1034" t="str">
        <f>IF('様式B-1'!$AI$48=FALSE,"",'様式B-1'!$G$51)</f>
        <v/>
      </c>
      <c r="K27" s="1034"/>
      <c r="L27" s="1034"/>
      <c r="M27" s="1034"/>
      <c r="N27" s="1034"/>
      <c r="O27" s="1034"/>
      <c r="P27" s="1034"/>
      <c r="Q27" s="1034"/>
      <c r="R27" s="1034"/>
      <c r="S27" s="1034"/>
      <c r="T27" s="1034"/>
      <c r="U27" s="1034"/>
      <c r="V27" s="1034"/>
      <c r="W27" s="1034"/>
      <c r="X27" s="1034"/>
      <c r="Y27" s="1034"/>
      <c r="Z27" s="1034"/>
      <c r="AA27" s="4"/>
      <c r="AB27" s="4"/>
      <c r="AC27" s="4"/>
      <c r="AD27" s="4"/>
      <c r="AE27" s="4"/>
      <c r="AF27" s="4"/>
      <c r="AG27" s="4"/>
      <c r="AH27" s="4"/>
    </row>
    <row r="28" spans="2:34" s="1" customFormat="1" ht="28.5" customHeight="1" x14ac:dyDescent="0.4">
      <c r="B28" s="4"/>
      <c r="C28" s="4"/>
      <c r="D28" s="1032" t="s">
        <v>767</v>
      </c>
      <c r="E28" s="1032"/>
      <c r="F28" s="1032"/>
      <c r="G28" s="1032"/>
      <c r="H28" s="1032"/>
      <c r="I28" s="4"/>
      <c r="J28" s="1034" t="str">
        <f>IF('様式B-1'!$AI$48=FALSE,"",'様式B-1'!$G$52)</f>
        <v/>
      </c>
      <c r="K28" s="1034"/>
      <c r="L28" s="1034"/>
      <c r="M28" s="1034"/>
      <c r="N28" s="1034"/>
      <c r="O28" s="1034"/>
      <c r="P28" s="1034"/>
      <c r="Q28" s="1034"/>
      <c r="R28" s="1034"/>
      <c r="S28" s="1034"/>
      <c r="T28" s="1034"/>
      <c r="U28" s="1034"/>
      <c r="V28" s="1034"/>
      <c r="W28" s="1034"/>
      <c r="X28" s="1034"/>
      <c r="Y28" s="1034"/>
      <c r="Z28" s="1034"/>
      <c r="AA28" s="4"/>
      <c r="AB28" s="4"/>
      <c r="AC28" s="4"/>
      <c r="AD28" s="4"/>
      <c r="AE28" s="4"/>
      <c r="AF28" s="4"/>
      <c r="AG28" s="4"/>
      <c r="AH28" s="4"/>
    </row>
    <row r="29" spans="2:34" s="1" customFormat="1" ht="28.5" customHeight="1" x14ac:dyDescent="0.4">
      <c r="B29" s="4"/>
      <c r="C29" s="4"/>
      <c r="D29" s="1032" t="s">
        <v>768</v>
      </c>
      <c r="E29" s="1032"/>
      <c r="F29" s="1032"/>
      <c r="G29" s="1032"/>
      <c r="H29" s="1032"/>
      <c r="I29" s="4"/>
      <c r="J29" s="1034" t="str">
        <f>IF('様式B-1'!$AI$48=FALSE,"",'様式B-1'!$P$50&amp;"　"&amp;'様式B-1'!$P$51)</f>
        <v/>
      </c>
      <c r="K29" s="1034"/>
      <c r="L29" s="1034"/>
      <c r="M29" s="1034"/>
      <c r="N29" s="1034"/>
      <c r="O29" s="1034"/>
      <c r="P29" s="1034"/>
      <c r="Q29" s="1034"/>
      <c r="R29" s="1034"/>
      <c r="S29" s="1034"/>
      <c r="T29" s="1034"/>
      <c r="U29" s="1034"/>
      <c r="V29" s="1034"/>
      <c r="W29" s="1034"/>
      <c r="X29" s="1034"/>
      <c r="Y29" s="1034"/>
      <c r="Z29" s="1034"/>
      <c r="AA29" s="1034"/>
      <c r="AB29" s="1034"/>
      <c r="AC29" s="1031" t="s">
        <v>769</v>
      </c>
      <c r="AD29" s="1031"/>
      <c r="AE29" s="1031"/>
      <c r="AF29" s="4"/>
      <c r="AG29" s="4"/>
      <c r="AH29" s="4"/>
    </row>
    <row r="30" spans="2:34" s="1" customFormat="1" ht="22.5" customHeight="1" x14ac:dyDescent="0.4">
      <c r="B30" s="4"/>
      <c r="C30" s="4"/>
      <c r="D30" s="1032" t="s">
        <v>770</v>
      </c>
      <c r="E30" s="1032"/>
      <c r="F30" s="1032"/>
      <c r="G30" s="1032"/>
      <c r="H30" s="1032"/>
      <c r="I30" s="4"/>
      <c r="J30" s="1027" t="s">
        <v>6</v>
      </c>
      <c r="K30" s="1027"/>
      <c r="L30" s="1027"/>
      <c r="M30" s="4"/>
      <c r="N30" s="1028" t="str">
        <f>IF('様式B-1'!$AI$48=FALSE,"",'様式B-1'!$G$53)</f>
        <v/>
      </c>
      <c r="O30" s="1028"/>
      <c r="P30" s="1028"/>
      <c r="Q30" s="1028"/>
      <c r="R30" s="1028"/>
      <c r="S30" s="1028"/>
      <c r="T30" s="1028"/>
      <c r="U30" s="1028"/>
      <c r="V30" s="1028"/>
      <c r="W30" s="1033"/>
      <c r="X30" s="1033"/>
      <c r="Y30" s="1033"/>
      <c r="Z30" s="1033"/>
      <c r="AA30" s="1033"/>
      <c r="AB30" s="1033"/>
      <c r="AC30" s="1033"/>
      <c r="AD30" s="1033"/>
      <c r="AE30" s="1033"/>
      <c r="AF30" s="4"/>
      <c r="AG30" s="4"/>
      <c r="AH30" s="4"/>
    </row>
    <row r="31" spans="2:34" s="1" customFormat="1" x14ac:dyDescent="0.4">
      <c r="B31" s="4"/>
      <c r="C31" s="4"/>
      <c r="D31" s="4"/>
      <c r="E31" s="4"/>
      <c r="F31" s="4"/>
      <c r="G31" s="4"/>
      <c r="H31" s="4"/>
      <c r="I31" s="4"/>
      <c r="J31" s="1027" t="s">
        <v>7</v>
      </c>
      <c r="K31" s="1027"/>
      <c r="L31" s="1027"/>
      <c r="M31" s="4"/>
      <c r="N31" s="1028" t="str">
        <f>IF('様式B-1'!$AI$48=FALSE,"",'様式B-1'!$T$53)</f>
        <v/>
      </c>
      <c r="O31" s="1028"/>
      <c r="P31" s="1028"/>
      <c r="Q31" s="1028"/>
      <c r="R31" s="1028"/>
      <c r="S31" s="1028"/>
      <c r="T31" s="1028"/>
      <c r="U31" s="1028"/>
      <c r="V31" s="1028"/>
      <c r="W31" s="37"/>
      <c r="X31" s="37"/>
      <c r="Y31" s="37"/>
      <c r="Z31" s="37"/>
      <c r="AA31" s="4"/>
      <c r="AB31" s="4"/>
      <c r="AC31" s="4"/>
      <c r="AD31" s="4"/>
      <c r="AE31" s="4"/>
      <c r="AF31" s="4"/>
      <c r="AG31" s="4"/>
      <c r="AH31" s="4"/>
    </row>
    <row r="32" spans="2:34" s="1" customFormat="1" x14ac:dyDescent="0.4">
      <c r="B32" s="4"/>
      <c r="C32" s="4"/>
      <c r="D32" s="4"/>
      <c r="E32" s="4"/>
      <c r="F32" s="4"/>
      <c r="G32" s="4"/>
      <c r="H32" s="4"/>
      <c r="I32" s="4"/>
      <c r="J32" s="150"/>
      <c r="K32" s="150"/>
      <c r="L32" s="150"/>
      <c r="M32" s="4"/>
      <c r="N32" s="38"/>
      <c r="O32" s="38"/>
      <c r="P32" s="38"/>
      <c r="Q32" s="38"/>
      <c r="R32" s="38"/>
      <c r="S32" s="38"/>
      <c r="T32" s="38"/>
      <c r="U32" s="38"/>
      <c r="V32" s="38"/>
      <c r="W32" s="37"/>
      <c r="X32" s="37"/>
      <c r="Y32" s="37"/>
      <c r="Z32" s="37"/>
      <c r="AA32" s="4"/>
      <c r="AB32" s="4"/>
      <c r="AC32" s="4"/>
      <c r="AD32" s="4"/>
      <c r="AE32" s="4"/>
      <c r="AF32" s="4"/>
      <c r="AG32" s="4"/>
      <c r="AH32" s="4"/>
    </row>
    <row r="33" spans="2:34" s="1" customFormat="1" x14ac:dyDescent="0.4">
      <c r="B33" s="4"/>
      <c r="C33" s="4" t="s">
        <v>771</v>
      </c>
      <c r="D33" s="4"/>
      <c r="E33" s="4"/>
      <c r="F33" s="4"/>
      <c r="G33" s="4"/>
      <c r="H33" s="4"/>
      <c r="I33" s="4"/>
      <c r="J33" s="150"/>
      <c r="K33" s="150"/>
      <c r="L33" s="150"/>
      <c r="M33" s="4"/>
      <c r="N33" s="38"/>
      <c r="O33" s="38"/>
      <c r="P33" s="38"/>
      <c r="Q33" s="38"/>
      <c r="R33" s="38"/>
      <c r="S33" s="38"/>
      <c r="T33" s="38"/>
      <c r="U33" s="38"/>
      <c r="V33" s="38"/>
      <c r="W33" s="37"/>
      <c r="X33" s="37"/>
      <c r="Y33" s="37"/>
      <c r="Z33" s="37"/>
      <c r="AA33" s="4"/>
      <c r="AB33" s="4"/>
      <c r="AC33" s="4"/>
      <c r="AD33" s="4"/>
      <c r="AE33" s="4"/>
      <c r="AF33" s="4"/>
      <c r="AG33" s="4"/>
      <c r="AH33" s="4"/>
    </row>
    <row r="34" spans="2:34" s="1" customFormat="1" x14ac:dyDescent="0.4">
      <c r="B34" s="4"/>
      <c r="C34" s="4"/>
      <c r="D34" s="1029" t="s">
        <v>772</v>
      </c>
      <c r="E34" s="1030"/>
      <c r="F34" s="1030"/>
      <c r="G34" s="1030"/>
      <c r="H34" s="1030"/>
      <c r="I34" s="1030"/>
      <c r="J34" s="1030"/>
      <c r="K34" s="1030"/>
      <c r="L34" s="1030"/>
      <c r="M34" s="1030"/>
      <c r="N34" s="1030"/>
      <c r="O34" s="1030"/>
      <c r="P34" s="1030"/>
      <c r="Q34" s="1030"/>
      <c r="R34" s="1030"/>
      <c r="S34" s="1030"/>
      <c r="T34" s="1030"/>
      <c r="U34" s="1030"/>
      <c r="V34" s="1030"/>
      <c r="W34" s="1030"/>
      <c r="X34" s="1030"/>
      <c r="Y34" s="1030"/>
      <c r="Z34" s="1030"/>
      <c r="AA34" s="1030"/>
      <c r="AB34" s="1030"/>
      <c r="AC34" s="1030"/>
      <c r="AD34" s="1030"/>
      <c r="AE34" s="1030"/>
      <c r="AF34" s="1030"/>
      <c r="AG34" s="1030"/>
      <c r="AH34" s="4"/>
    </row>
    <row r="35" spans="2:34" s="1" customFormat="1" x14ac:dyDescent="0.4">
      <c r="B35" s="4"/>
      <c r="C35" s="4"/>
      <c r="D35" s="1030"/>
      <c r="E35" s="1030"/>
      <c r="F35" s="1030"/>
      <c r="G35" s="1030"/>
      <c r="H35" s="1030"/>
      <c r="I35" s="1030"/>
      <c r="J35" s="1030"/>
      <c r="K35" s="1030"/>
      <c r="L35" s="1030"/>
      <c r="M35" s="1030"/>
      <c r="N35" s="1030"/>
      <c r="O35" s="1030"/>
      <c r="P35" s="1030"/>
      <c r="Q35" s="1030"/>
      <c r="R35" s="1030"/>
      <c r="S35" s="1030"/>
      <c r="T35" s="1030"/>
      <c r="U35" s="1030"/>
      <c r="V35" s="1030"/>
      <c r="W35" s="1030"/>
      <c r="X35" s="1030"/>
      <c r="Y35" s="1030"/>
      <c r="Z35" s="1030"/>
      <c r="AA35" s="1030"/>
      <c r="AB35" s="1030"/>
      <c r="AC35" s="1030"/>
      <c r="AD35" s="1030"/>
      <c r="AE35" s="1030"/>
      <c r="AF35" s="1030"/>
      <c r="AG35" s="1030"/>
      <c r="AH35" s="4"/>
    </row>
    <row r="36" spans="2:34" s="1" customFormat="1" x14ac:dyDescent="0.4">
      <c r="B36" s="4"/>
      <c r="C36" s="4"/>
      <c r="D36" s="1030"/>
      <c r="E36" s="1030"/>
      <c r="F36" s="1030"/>
      <c r="G36" s="1030"/>
      <c r="H36" s="1030"/>
      <c r="I36" s="1030"/>
      <c r="J36" s="1030"/>
      <c r="K36" s="1030"/>
      <c r="L36" s="1030"/>
      <c r="M36" s="1030"/>
      <c r="N36" s="1030"/>
      <c r="O36" s="1030"/>
      <c r="P36" s="1030"/>
      <c r="Q36" s="1030"/>
      <c r="R36" s="1030"/>
      <c r="S36" s="1030"/>
      <c r="T36" s="1030"/>
      <c r="U36" s="1030"/>
      <c r="V36" s="1030"/>
      <c r="W36" s="1030"/>
      <c r="X36" s="1030"/>
      <c r="Y36" s="1030"/>
      <c r="Z36" s="1030"/>
      <c r="AA36" s="1030"/>
      <c r="AB36" s="1030"/>
      <c r="AC36" s="1030"/>
      <c r="AD36" s="1030"/>
      <c r="AE36" s="1030"/>
      <c r="AF36" s="1030"/>
      <c r="AG36" s="1030"/>
      <c r="AH36" s="4"/>
    </row>
    <row r="37" spans="2:34" s="1" customFormat="1" x14ac:dyDescent="0.4">
      <c r="B37" s="4"/>
      <c r="C37" s="4"/>
      <c r="D37" s="1030"/>
      <c r="E37" s="1030"/>
      <c r="F37" s="1030"/>
      <c r="G37" s="1030"/>
      <c r="H37" s="1030"/>
      <c r="I37" s="1030"/>
      <c r="J37" s="1030"/>
      <c r="K37" s="1030"/>
      <c r="L37" s="1030"/>
      <c r="M37" s="1030"/>
      <c r="N37" s="1030"/>
      <c r="O37" s="1030"/>
      <c r="P37" s="1030"/>
      <c r="Q37" s="1030"/>
      <c r="R37" s="1030"/>
      <c r="S37" s="1030"/>
      <c r="T37" s="1030"/>
      <c r="U37" s="1030"/>
      <c r="V37" s="1030"/>
      <c r="W37" s="1030"/>
      <c r="X37" s="1030"/>
      <c r="Y37" s="1030"/>
      <c r="Z37" s="1030"/>
      <c r="AA37" s="1030"/>
      <c r="AB37" s="1030"/>
      <c r="AC37" s="1030"/>
      <c r="AD37" s="1030"/>
      <c r="AE37" s="1030"/>
      <c r="AF37" s="1030"/>
      <c r="AG37" s="1030"/>
      <c r="AH37" s="4"/>
    </row>
    <row r="38" spans="2:34" s="1" customFormat="1" x14ac:dyDescent="0.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2:34" s="1" customFormat="1" x14ac:dyDescent="0.4"/>
    <row r="40" spans="2:34" s="1" customFormat="1" x14ac:dyDescent="0.4"/>
    <row r="41" spans="2:34" s="1" customFormat="1" x14ac:dyDescent="0.4"/>
    <row r="42" spans="2:34" s="1" customFormat="1" x14ac:dyDescent="0.4"/>
    <row r="43" spans="2:34" s="1" customFormat="1" x14ac:dyDescent="0.4"/>
    <row r="44" spans="2:34" s="1" customFormat="1" x14ac:dyDescent="0.4"/>
    <row r="45" spans="2:34" s="1" customFormat="1" x14ac:dyDescent="0.4"/>
    <row r="46" spans="2:34" s="1" customFormat="1" x14ac:dyDescent="0.4"/>
    <row r="47" spans="2:34" s="1" customFormat="1" x14ac:dyDescent="0.4"/>
    <row r="48" spans="2:34" s="1" customFormat="1" x14ac:dyDescent="0.4"/>
    <row r="49" s="1" customFormat="1" x14ac:dyDescent="0.4"/>
    <row r="50" s="1" customFormat="1" x14ac:dyDescent="0.4"/>
    <row r="51" s="1" customFormat="1" x14ac:dyDescent="0.4"/>
    <row r="52" s="1" customFormat="1" x14ac:dyDescent="0.4"/>
    <row r="53" s="1" customFormat="1" x14ac:dyDescent="0.4"/>
    <row r="54" s="1" customFormat="1" x14ac:dyDescent="0.4"/>
    <row r="55" s="1" customFormat="1" x14ac:dyDescent="0.4"/>
    <row r="56" s="1" customFormat="1" x14ac:dyDescent="0.4"/>
    <row r="57" s="1" customFormat="1" x14ac:dyDescent="0.4"/>
    <row r="58" s="1" customFormat="1" x14ac:dyDescent="0.4"/>
  </sheetData>
  <sheetProtection sheet="1" formatCells="0" selectLockedCells="1"/>
  <mergeCells count="41">
    <mergeCell ref="B4:AH4"/>
    <mergeCell ref="B1:E1"/>
    <mergeCell ref="B2:AH2"/>
    <mergeCell ref="B3:AH3"/>
    <mergeCell ref="F1:Z1"/>
    <mergeCell ref="AA1:AH1"/>
    <mergeCell ref="C5:J5"/>
    <mergeCell ref="H9:AH9"/>
    <mergeCell ref="J10:N10"/>
    <mergeCell ref="P10:AG10"/>
    <mergeCell ref="J11:N11"/>
    <mergeCell ref="P11:AG11"/>
    <mergeCell ref="AA7:AH7"/>
    <mergeCell ref="W7:Z7"/>
    <mergeCell ref="C26:AG26"/>
    <mergeCell ref="J12:N12"/>
    <mergeCell ref="P12:AD12"/>
    <mergeCell ref="AE12:AH12"/>
    <mergeCell ref="AB13:AH13"/>
    <mergeCell ref="D15:AF15"/>
    <mergeCell ref="D16:AF16"/>
    <mergeCell ref="C20:AG20"/>
    <mergeCell ref="F21:AG21"/>
    <mergeCell ref="F22:AG22"/>
    <mergeCell ref="F23:AG23"/>
    <mergeCell ref="F24:AG24"/>
    <mergeCell ref="D27:H27"/>
    <mergeCell ref="J27:Z27"/>
    <mergeCell ref="D28:H28"/>
    <mergeCell ref="J28:Z28"/>
    <mergeCell ref="D29:H29"/>
    <mergeCell ref="J29:AB29"/>
    <mergeCell ref="J31:L31"/>
    <mergeCell ref="N31:V31"/>
    <mergeCell ref="D34:AG37"/>
    <mergeCell ref="AC29:AE29"/>
    <mergeCell ref="D30:H30"/>
    <mergeCell ref="J30:L30"/>
    <mergeCell ref="N30:V30"/>
    <mergeCell ref="W30:Z30"/>
    <mergeCell ref="AA30:AE30"/>
  </mergeCells>
  <phoneticPr fontId="1"/>
  <pageMargins left="0.78740157480314965" right="0.31496062992125984" top="0.55118110236220474"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43002-8274-41ED-B4AE-2C938866601D}">
  <sheetPr codeName="Sheet5"/>
  <dimension ref="B1:AK60"/>
  <sheetViews>
    <sheetView showGridLines="0" showRowColHeaders="0" zoomScaleNormal="100" zoomScaleSheetLayoutView="100" workbookViewId="0">
      <selection activeCell="W5" sqref="W5:AC5"/>
    </sheetView>
  </sheetViews>
  <sheetFormatPr defaultRowHeight="18.75" x14ac:dyDescent="0.4"/>
  <cols>
    <col min="1" max="1" width="5.375" customWidth="1"/>
    <col min="2" max="2" width="4.25" customWidth="1"/>
    <col min="3" max="3" width="3.125" customWidth="1"/>
    <col min="4" max="4" width="3.25" customWidth="1"/>
    <col min="5" max="5" width="1.25" customWidth="1"/>
    <col min="6" max="8" width="2.5" customWidth="1"/>
    <col min="9" max="9" width="1.25" customWidth="1"/>
    <col min="10" max="14" width="2.5" customWidth="1"/>
    <col min="15" max="15" width="1.25" customWidth="1"/>
    <col min="16" max="17" width="2.5" customWidth="1"/>
    <col min="18" max="26" width="2.375" customWidth="1"/>
    <col min="27" max="33" width="2.5" customWidth="1"/>
    <col min="34" max="34" width="3.25" customWidth="1"/>
  </cols>
  <sheetData>
    <row r="1" spans="2:35" s="1" customFormat="1" ht="12.75" customHeight="1" x14ac:dyDescent="0.4">
      <c r="B1" s="778" t="s">
        <v>121</v>
      </c>
      <c r="C1" s="778"/>
      <c r="D1" s="778"/>
      <c r="E1" s="778"/>
      <c r="F1" s="778"/>
      <c r="G1" s="778"/>
      <c r="H1" s="776"/>
      <c r="I1" s="776"/>
      <c r="J1" s="776"/>
      <c r="K1" s="776"/>
      <c r="L1" s="776"/>
      <c r="M1" s="776"/>
      <c r="N1" s="776"/>
      <c r="O1" s="776"/>
      <c r="P1" s="776"/>
      <c r="Q1" s="776"/>
      <c r="R1" s="776"/>
      <c r="S1" s="776"/>
      <c r="T1" s="776"/>
      <c r="U1" s="776"/>
      <c r="V1" s="776"/>
      <c r="W1" s="776"/>
      <c r="X1" s="776"/>
      <c r="Y1" s="776"/>
      <c r="Z1" s="776"/>
      <c r="AA1" s="774" t="s">
        <v>835</v>
      </c>
      <c r="AB1" s="774"/>
      <c r="AC1" s="774"/>
      <c r="AD1" s="774"/>
      <c r="AE1" s="774"/>
      <c r="AF1" s="774"/>
      <c r="AG1" s="774"/>
      <c r="AH1" s="774"/>
      <c r="AI1" s="152"/>
    </row>
    <row r="2" spans="2:35" s="1" customFormat="1" ht="28.5" customHeight="1" x14ac:dyDescent="0.2">
      <c r="B2" s="1046" t="s">
        <v>79</v>
      </c>
      <c r="C2" s="1046"/>
      <c r="D2" s="1046"/>
      <c r="E2" s="1046"/>
      <c r="F2" s="1046"/>
      <c r="G2" s="1046"/>
      <c r="H2" s="1046"/>
      <c r="I2" s="1046"/>
      <c r="J2" s="1046"/>
      <c r="K2" s="1046"/>
      <c r="L2" s="1046"/>
      <c r="M2" s="1046"/>
      <c r="N2" s="1046"/>
      <c r="O2" s="1046"/>
      <c r="P2" s="1046"/>
      <c r="Q2" s="1046"/>
      <c r="R2" s="1046"/>
      <c r="S2" s="1046"/>
      <c r="T2" s="1046"/>
      <c r="U2" s="1046"/>
      <c r="V2" s="1046"/>
      <c r="W2" s="1046"/>
      <c r="X2" s="1046"/>
      <c r="Y2" s="1046"/>
      <c r="Z2" s="1046"/>
      <c r="AA2" s="1046"/>
      <c r="AB2" s="1046"/>
      <c r="AC2" s="1046"/>
      <c r="AD2" s="1046"/>
      <c r="AE2" s="1046"/>
      <c r="AF2" s="1046"/>
      <c r="AG2" s="1046"/>
      <c r="AH2" s="1046"/>
    </row>
    <row r="3" spans="2:35" s="1" customFormat="1" ht="15" customHeight="1" x14ac:dyDescent="0.4">
      <c r="B3" s="1047" t="s">
        <v>50</v>
      </c>
      <c r="C3" s="1047"/>
      <c r="D3" s="1047"/>
      <c r="E3" s="1047"/>
      <c r="F3" s="1047"/>
      <c r="G3" s="1047"/>
      <c r="H3" s="1047"/>
      <c r="I3" s="1047"/>
      <c r="J3" s="1047"/>
      <c r="K3" s="1047"/>
      <c r="L3" s="1047"/>
      <c r="M3" s="1047"/>
      <c r="N3" s="1047"/>
      <c r="O3" s="1047"/>
      <c r="P3" s="1047"/>
      <c r="Q3" s="1047"/>
      <c r="R3" s="1047"/>
      <c r="S3" s="1047"/>
      <c r="T3" s="1047"/>
      <c r="U3" s="1047"/>
      <c r="V3" s="1047"/>
      <c r="W3" s="1047"/>
      <c r="X3" s="1047"/>
      <c r="Y3" s="1047"/>
      <c r="Z3" s="1047"/>
      <c r="AA3" s="1047"/>
      <c r="AB3" s="1047"/>
      <c r="AC3" s="1047"/>
      <c r="AD3" s="1047"/>
      <c r="AE3" s="1047"/>
      <c r="AF3" s="1047"/>
      <c r="AG3" s="1047"/>
      <c r="AH3" s="1047"/>
    </row>
    <row r="4" spans="2:35" s="1" customFormat="1" x14ac:dyDescent="0.4">
      <c r="B4" s="1045" t="str">
        <f>IF('様式B-1'!$AI$31=FALSE,"委任なし　この様式は提出不要です","")</f>
        <v>委任なし　この様式は提出不要です</v>
      </c>
      <c r="C4" s="1045"/>
      <c r="D4" s="1045"/>
      <c r="E4" s="1045"/>
      <c r="F4" s="1045"/>
      <c r="G4" s="1045"/>
      <c r="H4" s="1045"/>
      <c r="I4" s="1045"/>
      <c r="J4" s="1045"/>
      <c r="K4" s="1045"/>
      <c r="L4" s="1045"/>
      <c r="M4" s="1045"/>
      <c r="N4" s="1045"/>
      <c r="O4" s="1045"/>
      <c r="P4" s="1045"/>
      <c r="Q4" s="1045"/>
      <c r="R4" s="1045"/>
      <c r="S4" s="1045"/>
      <c r="T4" s="1045"/>
      <c r="U4" s="1045"/>
      <c r="V4" s="1045"/>
      <c r="W4" s="1045"/>
      <c r="X4" s="1045"/>
      <c r="Y4" s="1045"/>
      <c r="Z4" s="1045"/>
      <c r="AA4" s="1045"/>
      <c r="AB4" s="1045"/>
      <c r="AC4" s="1045"/>
      <c r="AD4" s="1045"/>
      <c r="AE4" s="1045"/>
      <c r="AF4" s="1045"/>
      <c r="AG4" s="1045"/>
      <c r="AH4" s="1045"/>
    </row>
    <row r="5" spans="2:35" s="1" customFormat="1" x14ac:dyDescent="0.4">
      <c r="B5" s="17"/>
      <c r="C5" s="1038" t="s">
        <v>115</v>
      </c>
      <c r="D5" s="1038"/>
      <c r="E5" s="1038"/>
      <c r="F5" s="1038"/>
      <c r="G5" s="1038"/>
      <c r="H5" s="1038"/>
      <c r="I5" s="1038"/>
      <c r="J5" s="1038"/>
      <c r="K5" s="4"/>
      <c r="L5" s="4"/>
      <c r="M5" s="4"/>
      <c r="N5" s="4"/>
      <c r="O5" s="4"/>
      <c r="P5" s="4"/>
      <c r="Q5" s="4"/>
      <c r="R5" s="4"/>
      <c r="S5" s="4"/>
      <c r="T5" s="4"/>
      <c r="U5" s="4"/>
      <c r="V5" s="4"/>
      <c r="W5" s="4"/>
      <c r="X5" s="4"/>
      <c r="Y5" s="4"/>
      <c r="Z5" s="4"/>
      <c r="AA5" s="4"/>
      <c r="AB5" s="4"/>
      <c r="AC5" s="4"/>
      <c r="AD5" s="4"/>
      <c r="AE5" s="4"/>
      <c r="AF5" s="4"/>
      <c r="AG5" s="4"/>
      <c r="AH5" s="4"/>
    </row>
    <row r="6" spans="2:35" s="1" customFormat="1" ht="11.25" customHeight="1" x14ac:dyDescent="0.4">
      <c r="B6" s="4"/>
      <c r="C6" s="4"/>
      <c r="D6" s="4"/>
      <c r="E6" s="4"/>
      <c r="F6" s="4"/>
      <c r="G6" s="4"/>
      <c r="H6" s="4"/>
      <c r="I6" s="4"/>
      <c r="J6" s="12"/>
      <c r="K6" s="12"/>
      <c r="L6" s="12"/>
      <c r="M6" s="12"/>
      <c r="N6" s="12"/>
      <c r="O6" s="12"/>
      <c r="P6" s="12"/>
      <c r="Q6" s="12"/>
      <c r="R6" s="12"/>
      <c r="S6" s="12"/>
      <c r="T6" s="12"/>
      <c r="U6" s="12"/>
      <c r="V6" s="12"/>
      <c r="W6" s="12"/>
      <c r="X6" s="12"/>
      <c r="Y6" s="12"/>
      <c r="Z6" s="12"/>
      <c r="AA6" s="12"/>
      <c r="AB6" s="12"/>
      <c r="AC6" s="12"/>
      <c r="AD6" s="12"/>
      <c r="AE6" s="12"/>
      <c r="AF6" s="12"/>
      <c r="AG6" s="12"/>
      <c r="AH6" s="12"/>
    </row>
    <row r="7" spans="2:35" s="1" customFormat="1" x14ac:dyDescent="0.4">
      <c r="B7" s="4"/>
      <c r="C7" s="4"/>
      <c r="D7" s="4"/>
      <c r="E7" s="4"/>
      <c r="F7" s="4"/>
      <c r="G7" s="4"/>
      <c r="H7" s="4"/>
      <c r="I7" s="4"/>
      <c r="J7" s="12"/>
      <c r="K7" s="12"/>
      <c r="L7" s="12"/>
      <c r="M7" s="12"/>
      <c r="N7" s="12"/>
      <c r="O7" s="12"/>
      <c r="P7" s="12"/>
      <c r="Q7" s="12"/>
      <c r="R7" s="12"/>
      <c r="S7" s="12"/>
      <c r="T7" s="12"/>
      <c r="U7" s="12"/>
      <c r="V7" s="12"/>
      <c r="W7" s="12"/>
      <c r="X7" s="12"/>
      <c r="Y7" s="12"/>
      <c r="Z7" s="12"/>
      <c r="AA7" s="1056" t="str">
        <f>IF('様式B-1'!$AB$6="令和　　年　　月　　日","令和　　年　　月　　日",'様式B-1'!$AB$6)</f>
        <v>令和　　　年　　　月　　　日</v>
      </c>
      <c r="AB7" s="1056"/>
      <c r="AC7" s="1056"/>
      <c r="AD7" s="1056"/>
      <c r="AE7" s="1056"/>
      <c r="AF7" s="1056"/>
      <c r="AG7" s="1056"/>
      <c r="AH7" s="1056"/>
    </row>
    <row r="8" spans="2:35" s="1" customFormat="1" ht="11.25" customHeight="1" x14ac:dyDescent="0.4">
      <c r="B8" s="4"/>
      <c r="C8" s="4"/>
      <c r="D8" s="4"/>
      <c r="E8" s="4"/>
      <c r="F8" s="4"/>
      <c r="G8" s="4"/>
      <c r="H8" s="4"/>
      <c r="I8" s="4"/>
      <c r="J8" s="12"/>
      <c r="K8" s="12"/>
      <c r="L8" s="12"/>
      <c r="M8" s="12"/>
      <c r="N8" s="12"/>
      <c r="O8" s="12"/>
      <c r="P8" s="12"/>
      <c r="Q8" s="12"/>
      <c r="R8" s="12"/>
      <c r="S8" s="12"/>
      <c r="T8" s="12"/>
      <c r="U8" s="12"/>
      <c r="V8" s="12"/>
      <c r="W8" s="12"/>
      <c r="X8" s="12"/>
      <c r="Y8" s="12"/>
      <c r="Z8" s="12"/>
      <c r="AA8" s="41"/>
      <c r="AB8" s="41"/>
      <c r="AC8" s="41"/>
      <c r="AD8" s="41"/>
      <c r="AE8" s="41"/>
      <c r="AF8" s="41"/>
      <c r="AG8" s="41"/>
      <c r="AH8" s="41"/>
    </row>
    <row r="9" spans="2:35" s="1" customFormat="1" x14ac:dyDescent="0.4">
      <c r="B9" s="4"/>
      <c r="C9" s="4"/>
      <c r="D9" s="4"/>
      <c r="E9" s="4"/>
      <c r="F9" s="4"/>
      <c r="G9" s="4"/>
      <c r="H9" s="1039" t="s">
        <v>51</v>
      </c>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row>
    <row r="10" spans="2:35" s="1" customFormat="1" ht="28.5" customHeight="1" x14ac:dyDescent="0.4">
      <c r="B10" s="4"/>
      <c r="C10" s="4"/>
      <c r="D10" s="4"/>
      <c r="E10" s="4"/>
      <c r="F10" s="4"/>
      <c r="G10" s="4"/>
      <c r="H10" s="4"/>
      <c r="I10" s="4"/>
      <c r="J10" s="1035" t="s">
        <v>5</v>
      </c>
      <c r="K10" s="1035"/>
      <c r="L10" s="1035"/>
      <c r="M10" s="1035"/>
      <c r="N10" s="1035"/>
      <c r="O10" s="42"/>
      <c r="P10" s="1034" t="str">
        <f>IF('様式B-1'!$AI$31=FALSE,"",'様式B-1'!$G$25)</f>
        <v/>
      </c>
      <c r="Q10" s="1034"/>
      <c r="R10" s="1034"/>
      <c r="S10" s="1034"/>
      <c r="T10" s="1034"/>
      <c r="U10" s="1034"/>
      <c r="V10" s="1034"/>
      <c r="W10" s="1034"/>
      <c r="X10" s="1034"/>
      <c r="Y10" s="1034"/>
      <c r="Z10" s="1034"/>
      <c r="AA10" s="1034"/>
      <c r="AB10" s="1034"/>
      <c r="AC10" s="1034"/>
      <c r="AD10" s="1034"/>
      <c r="AE10" s="1034"/>
      <c r="AF10" s="1034"/>
      <c r="AG10" s="1034"/>
      <c r="AH10" s="43"/>
    </row>
    <row r="11" spans="2:35" s="1" customFormat="1" ht="28.5" customHeight="1" x14ac:dyDescent="0.4">
      <c r="B11" s="4"/>
      <c r="C11" s="4"/>
      <c r="D11" s="4"/>
      <c r="E11" s="4"/>
      <c r="F11" s="4"/>
      <c r="G11" s="4"/>
      <c r="H11" s="4"/>
      <c r="I11" s="4"/>
      <c r="J11" s="1035" t="s">
        <v>103</v>
      </c>
      <c r="K11" s="1035"/>
      <c r="L11" s="1035"/>
      <c r="M11" s="1035"/>
      <c r="N11" s="1035"/>
      <c r="O11" s="42"/>
      <c r="P11" s="1034" t="str">
        <f>IF('様式B-1'!$AI$31=FALSE,"",'様式B-1'!$AK$20)</f>
        <v/>
      </c>
      <c r="Q11" s="1034"/>
      <c r="R11" s="1034"/>
      <c r="S11" s="1034"/>
      <c r="T11" s="1034"/>
      <c r="U11" s="1034"/>
      <c r="V11" s="1034"/>
      <c r="W11" s="1034"/>
      <c r="X11" s="1034"/>
      <c r="Y11" s="1034"/>
      <c r="Z11" s="1034"/>
      <c r="AA11" s="1034"/>
      <c r="AB11" s="1034"/>
      <c r="AC11" s="1034"/>
      <c r="AD11" s="1034"/>
      <c r="AE11" s="1034"/>
      <c r="AF11" s="1034"/>
      <c r="AG11" s="1034"/>
      <c r="AH11" s="43"/>
    </row>
    <row r="12" spans="2:35" s="1" customFormat="1" ht="26.25" customHeight="1" x14ac:dyDescent="0.4">
      <c r="B12" s="4"/>
      <c r="C12" s="4"/>
      <c r="D12" s="4"/>
      <c r="E12" s="4"/>
      <c r="F12" s="4"/>
      <c r="G12" s="4"/>
      <c r="H12" s="4"/>
      <c r="I12" s="4"/>
      <c r="J12" s="1035" t="s">
        <v>4</v>
      </c>
      <c r="K12" s="1035"/>
      <c r="L12" s="1035"/>
      <c r="M12" s="1035"/>
      <c r="N12" s="1035"/>
      <c r="O12" s="42"/>
      <c r="P12" s="1036" t="str">
        <f>IF('様式B-1'!$AI$31=FALSE,"",'様式B-1'!$G$23&amp;"　"&amp;'様式B-1'!$P$23)</f>
        <v/>
      </c>
      <c r="Q12" s="1036"/>
      <c r="R12" s="1036"/>
      <c r="S12" s="1036"/>
      <c r="T12" s="1036"/>
      <c r="U12" s="1036"/>
      <c r="V12" s="1036"/>
      <c r="W12" s="1036"/>
      <c r="X12" s="1036"/>
      <c r="Y12" s="1036"/>
      <c r="Z12" s="1036"/>
      <c r="AA12" s="1036"/>
      <c r="AB12" s="1036"/>
      <c r="AC12" s="1036"/>
      <c r="AD12" s="1036"/>
      <c r="AE12" s="1031" t="s">
        <v>52</v>
      </c>
      <c r="AF12" s="1031"/>
      <c r="AG12" s="1031"/>
      <c r="AH12" s="1031"/>
    </row>
    <row r="13" spans="2:35" s="1" customFormat="1" x14ac:dyDescent="0.4">
      <c r="B13" s="4"/>
      <c r="C13" s="4"/>
      <c r="D13" s="4"/>
      <c r="E13" s="4"/>
      <c r="F13" s="4"/>
      <c r="G13" s="4"/>
      <c r="H13" s="4"/>
      <c r="I13" s="4"/>
      <c r="J13" s="12"/>
      <c r="K13" s="12"/>
      <c r="L13" s="12"/>
      <c r="M13" s="12"/>
      <c r="N13" s="12"/>
      <c r="O13" s="12"/>
      <c r="P13" s="12"/>
      <c r="Q13" s="12"/>
      <c r="R13" s="12"/>
      <c r="S13" s="12"/>
      <c r="T13" s="12"/>
      <c r="U13" s="12"/>
      <c r="V13" s="12"/>
      <c r="W13" s="12"/>
      <c r="X13" s="12"/>
      <c r="Y13" s="12"/>
      <c r="Z13" s="12"/>
      <c r="AA13" s="12"/>
      <c r="AB13" s="1037" t="s">
        <v>8</v>
      </c>
      <c r="AC13" s="1037"/>
      <c r="AD13" s="1037"/>
      <c r="AE13" s="1037"/>
      <c r="AF13" s="1037"/>
      <c r="AG13" s="1037"/>
      <c r="AH13" s="1037"/>
    </row>
    <row r="14" spans="2:35" s="1" customFormat="1" ht="7.5" customHeight="1" x14ac:dyDescent="0.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2:35" s="1" customFormat="1" x14ac:dyDescent="0.4">
      <c r="B15" s="4"/>
      <c r="C15" s="5"/>
      <c r="D15" s="1028" t="s">
        <v>59</v>
      </c>
      <c r="E15" s="1028"/>
      <c r="F15" s="1028"/>
      <c r="G15" s="1028"/>
      <c r="H15" s="1028"/>
      <c r="I15" s="1028"/>
      <c r="J15" s="1028"/>
      <c r="K15" s="1028"/>
      <c r="L15" s="1028"/>
      <c r="M15" s="1028"/>
      <c r="N15" s="1028"/>
      <c r="O15" s="1028"/>
      <c r="P15" s="1028"/>
      <c r="Q15" s="1028"/>
      <c r="R15" s="1028"/>
      <c r="S15" s="1028"/>
      <c r="T15" s="1028"/>
      <c r="U15" s="1028"/>
      <c r="V15" s="1028"/>
      <c r="W15" s="1028"/>
      <c r="X15" s="1028"/>
      <c r="Y15" s="1028"/>
      <c r="Z15" s="1028"/>
      <c r="AA15" s="1028"/>
      <c r="AB15" s="1028"/>
      <c r="AC15" s="1028"/>
      <c r="AD15" s="1028"/>
      <c r="AE15" s="1028"/>
      <c r="AF15" s="1028"/>
      <c r="AG15" s="4"/>
      <c r="AH15" s="4"/>
    </row>
    <row r="16" spans="2:35" s="1" customFormat="1" x14ac:dyDescent="0.4">
      <c r="B16" s="4"/>
      <c r="C16" s="5"/>
      <c r="D16" s="1028" t="s">
        <v>58</v>
      </c>
      <c r="E16" s="1028"/>
      <c r="F16" s="1028"/>
      <c r="G16" s="1028"/>
      <c r="H16" s="1028"/>
      <c r="I16" s="1028"/>
      <c r="J16" s="1028"/>
      <c r="K16" s="1028"/>
      <c r="L16" s="1028"/>
      <c r="M16" s="1028"/>
      <c r="N16" s="1028"/>
      <c r="O16" s="1028"/>
      <c r="P16" s="1028"/>
      <c r="Q16" s="1028"/>
      <c r="R16" s="1028"/>
      <c r="S16" s="1028"/>
      <c r="T16" s="1028"/>
      <c r="U16" s="1028"/>
      <c r="V16" s="1028"/>
      <c r="W16" s="1028"/>
      <c r="X16" s="1028"/>
      <c r="Y16" s="1028"/>
      <c r="Z16" s="1028"/>
      <c r="AA16" s="1028"/>
      <c r="AB16" s="1028"/>
      <c r="AC16" s="1028"/>
      <c r="AD16" s="1028"/>
      <c r="AE16" s="1028"/>
      <c r="AF16" s="1028"/>
      <c r="AG16" s="4"/>
      <c r="AH16" s="4"/>
    </row>
    <row r="17" spans="2:34" s="1" customFormat="1" x14ac:dyDescent="0.4">
      <c r="B17" s="4"/>
      <c r="C17" s="5"/>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6"/>
      <c r="AH17" s="4"/>
    </row>
    <row r="18" spans="2:34" s="1" customFormat="1" x14ac:dyDescent="0.4">
      <c r="B18" s="4"/>
      <c r="C18" s="4"/>
      <c r="D18" s="4"/>
      <c r="E18" s="4"/>
      <c r="F18" s="4"/>
      <c r="G18" s="4"/>
      <c r="H18" s="4"/>
      <c r="I18" s="4"/>
      <c r="J18" s="4"/>
      <c r="K18" s="4"/>
      <c r="L18" s="4"/>
      <c r="M18" s="4"/>
      <c r="N18" s="4"/>
      <c r="O18" s="4"/>
      <c r="P18" s="4"/>
      <c r="Q18" s="4" t="s">
        <v>53</v>
      </c>
      <c r="R18" s="4"/>
      <c r="S18" s="4"/>
      <c r="T18" s="4"/>
      <c r="U18" s="4"/>
      <c r="V18" s="4"/>
      <c r="W18" s="4"/>
      <c r="X18" s="4"/>
      <c r="Y18" s="4"/>
      <c r="Z18" s="4"/>
      <c r="AA18" s="4"/>
      <c r="AB18" s="4"/>
      <c r="AC18" s="4"/>
      <c r="AD18" s="4"/>
      <c r="AE18" s="4"/>
      <c r="AF18" s="4"/>
      <c r="AG18" s="4"/>
      <c r="AH18" s="4"/>
    </row>
    <row r="19" spans="2:34" s="1" customFormat="1" ht="11.25" customHeight="1" x14ac:dyDescent="0.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2:34" s="1" customFormat="1" ht="19.5" thickBot="1" x14ac:dyDescent="0.45">
      <c r="B20" s="4"/>
      <c r="C20" s="1028" t="s">
        <v>54</v>
      </c>
      <c r="D20" s="1028"/>
      <c r="E20" s="1028"/>
      <c r="F20" s="1028"/>
      <c r="G20" s="1028"/>
      <c r="H20" s="1028"/>
      <c r="I20" s="1028"/>
      <c r="J20" s="1028"/>
      <c r="K20" s="1028"/>
      <c r="L20" s="1028"/>
      <c r="M20" s="1028"/>
      <c r="N20" s="1028"/>
      <c r="O20" s="1028"/>
      <c r="P20" s="1028"/>
      <c r="Q20" s="1028"/>
      <c r="R20" s="1028"/>
      <c r="S20" s="1028"/>
      <c r="T20" s="1028"/>
      <c r="U20" s="1028"/>
      <c r="V20" s="1028"/>
      <c r="W20" s="1028"/>
      <c r="X20" s="1028"/>
      <c r="Y20" s="1028"/>
      <c r="Z20" s="1028"/>
      <c r="AA20" s="1028"/>
      <c r="AB20" s="1028"/>
      <c r="AC20" s="1028"/>
      <c r="AD20" s="1028"/>
      <c r="AE20" s="1028"/>
      <c r="AF20" s="1028"/>
      <c r="AG20" s="1028"/>
      <c r="AH20" s="4"/>
    </row>
    <row r="21" spans="2:34" s="1" customFormat="1" x14ac:dyDescent="0.4">
      <c r="B21" s="4"/>
      <c r="C21" s="4"/>
      <c r="D21" s="331">
        <v>1</v>
      </c>
      <c r="E21" s="142"/>
      <c r="F21" s="1050" t="s">
        <v>852</v>
      </c>
      <c r="G21" s="1050"/>
      <c r="H21" s="1050"/>
      <c r="I21" s="1050"/>
      <c r="J21" s="1050"/>
      <c r="K21" s="1050"/>
      <c r="L21" s="1050"/>
      <c r="M21" s="1050"/>
      <c r="N21" s="1050"/>
      <c r="O21" s="1050"/>
      <c r="P21" s="1050"/>
      <c r="Q21" s="1050"/>
      <c r="R21" s="1050"/>
      <c r="S21" s="1050"/>
      <c r="T21" s="1050"/>
      <c r="U21" s="1050"/>
      <c r="V21" s="1050"/>
      <c r="W21" s="1050"/>
      <c r="X21" s="1050"/>
      <c r="Y21" s="1050"/>
      <c r="Z21" s="1050"/>
      <c r="AA21" s="1050"/>
      <c r="AB21" s="1050"/>
      <c r="AC21" s="1050"/>
      <c r="AD21" s="1050"/>
      <c r="AE21" s="1050"/>
      <c r="AF21" s="1050"/>
      <c r="AG21" s="1051"/>
      <c r="AH21" s="4"/>
    </row>
    <row r="22" spans="2:34" s="1" customFormat="1" x14ac:dyDescent="0.4">
      <c r="B22" s="4"/>
      <c r="C22" s="4"/>
      <c r="D22" s="332">
        <f>IF($F22="","",2)</f>
        <v>2</v>
      </c>
      <c r="E22" s="143"/>
      <c r="F22" s="1048" t="s">
        <v>853</v>
      </c>
      <c r="G22" s="1048"/>
      <c r="H22" s="1048"/>
      <c r="I22" s="1048"/>
      <c r="J22" s="1048"/>
      <c r="K22" s="1048"/>
      <c r="L22" s="1048"/>
      <c r="M22" s="1048"/>
      <c r="N22" s="1048"/>
      <c r="O22" s="1048"/>
      <c r="P22" s="1048"/>
      <c r="Q22" s="1048"/>
      <c r="R22" s="1048"/>
      <c r="S22" s="1048"/>
      <c r="T22" s="1048"/>
      <c r="U22" s="1048"/>
      <c r="V22" s="1048"/>
      <c r="W22" s="1048"/>
      <c r="X22" s="1048"/>
      <c r="Y22" s="1048"/>
      <c r="Z22" s="1048"/>
      <c r="AA22" s="1048"/>
      <c r="AB22" s="1048"/>
      <c r="AC22" s="1048"/>
      <c r="AD22" s="1048"/>
      <c r="AE22" s="1048"/>
      <c r="AF22" s="1048"/>
      <c r="AG22" s="1049"/>
      <c r="AH22" s="4"/>
    </row>
    <row r="23" spans="2:34" s="1" customFormat="1" x14ac:dyDescent="0.4">
      <c r="B23" s="4"/>
      <c r="C23" s="4"/>
      <c r="D23" s="332">
        <f>IF($F23="","",3)</f>
        <v>3</v>
      </c>
      <c r="E23" s="143"/>
      <c r="F23" s="1048" t="s">
        <v>854</v>
      </c>
      <c r="G23" s="1048"/>
      <c r="H23" s="1048"/>
      <c r="I23" s="1048"/>
      <c r="J23" s="1048"/>
      <c r="K23" s="1048"/>
      <c r="L23" s="1048"/>
      <c r="M23" s="1048"/>
      <c r="N23" s="1048"/>
      <c r="O23" s="1048"/>
      <c r="P23" s="1048"/>
      <c r="Q23" s="1048"/>
      <c r="R23" s="1048"/>
      <c r="S23" s="1048"/>
      <c r="T23" s="1048"/>
      <c r="U23" s="1048"/>
      <c r="V23" s="1048"/>
      <c r="W23" s="1048"/>
      <c r="X23" s="1048"/>
      <c r="Y23" s="1048"/>
      <c r="Z23" s="1048"/>
      <c r="AA23" s="1048"/>
      <c r="AB23" s="1048"/>
      <c r="AC23" s="1048"/>
      <c r="AD23" s="1048"/>
      <c r="AE23" s="1048"/>
      <c r="AF23" s="1048"/>
      <c r="AG23" s="1049"/>
      <c r="AH23" s="4"/>
    </row>
    <row r="24" spans="2:34" s="1" customFormat="1" x14ac:dyDescent="0.4">
      <c r="B24" s="4"/>
      <c r="C24" s="4"/>
      <c r="D24" s="332">
        <f>IF($F24="","",4)</f>
        <v>4</v>
      </c>
      <c r="E24" s="143"/>
      <c r="F24" s="1048" t="s">
        <v>855</v>
      </c>
      <c r="G24" s="1048"/>
      <c r="H24" s="1048"/>
      <c r="I24" s="1048"/>
      <c r="J24" s="1048"/>
      <c r="K24" s="1048"/>
      <c r="L24" s="1048"/>
      <c r="M24" s="1048"/>
      <c r="N24" s="1048"/>
      <c r="O24" s="1048"/>
      <c r="P24" s="1048"/>
      <c r="Q24" s="1048"/>
      <c r="R24" s="1048"/>
      <c r="S24" s="1048"/>
      <c r="T24" s="1048"/>
      <c r="U24" s="1048"/>
      <c r="V24" s="1048"/>
      <c r="W24" s="1048"/>
      <c r="X24" s="1048"/>
      <c r="Y24" s="1048"/>
      <c r="Z24" s="1048"/>
      <c r="AA24" s="1048"/>
      <c r="AB24" s="1048"/>
      <c r="AC24" s="1048"/>
      <c r="AD24" s="1048"/>
      <c r="AE24" s="1048"/>
      <c r="AF24" s="1048"/>
      <c r="AG24" s="1049"/>
      <c r="AH24" s="4"/>
    </row>
    <row r="25" spans="2:34" s="1" customFormat="1" x14ac:dyDescent="0.4">
      <c r="B25" s="4"/>
      <c r="C25" s="4"/>
      <c r="D25" s="332">
        <f>IF($F25="","",5)</f>
        <v>5</v>
      </c>
      <c r="E25" s="143"/>
      <c r="F25" s="1048" t="s">
        <v>856</v>
      </c>
      <c r="G25" s="1048"/>
      <c r="H25" s="1048"/>
      <c r="I25" s="1048"/>
      <c r="J25" s="1048"/>
      <c r="K25" s="1048"/>
      <c r="L25" s="1048"/>
      <c r="M25" s="1048"/>
      <c r="N25" s="1048"/>
      <c r="O25" s="1048"/>
      <c r="P25" s="1048"/>
      <c r="Q25" s="1048"/>
      <c r="R25" s="1048"/>
      <c r="S25" s="1048"/>
      <c r="T25" s="1048"/>
      <c r="U25" s="1048"/>
      <c r="V25" s="1048"/>
      <c r="W25" s="1048"/>
      <c r="X25" s="1048"/>
      <c r="Y25" s="1048"/>
      <c r="Z25" s="1048"/>
      <c r="AA25" s="1048"/>
      <c r="AB25" s="1048"/>
      <c r="AC25" s="1048"/>
      <c r="AD25" s="1048"/>
      <c r="AE25" s="1048"/>
      <c r="AF25" s="1048"/>
      <c r="AG25" s="1049"/>
      <c r="AH25" s="4"/>
    </row>
    <row r="26" spans="2:34" s="1" customFormat="1" x14ac:dyDescent="0.4">
      <c r="B26" s="4"/>
      <c r="C26" s="4"/>
      <c r="D26" s="332">
        <f>IF($F26="","",6)</f>
        <v>6</v>
      </c>
      <c r="E26" s="143"/>
      <c r="F26" s="1048" t="s">
        <v>857</v>
      </c>
      <c r="G26" s="1048"/>
      <c r="H26" s="1048"/>
      <c r="I26" s="1048"/>
      <c r="J26" s="1048"/>
      <c r="K26" s="1048"/>
      <c r="L26" s="1048"/>
      <c r="M26" s="1048"/>
      <c r="N26" s="1048"/>
      <c r="O26" s="1048"/>
      <c r="P26" s="1048"/>
      <c r="Q26" s="1048"/>
      <c r="R26" s="1048"/>
      <c r="S26" s="1048"/>
      <c r="T26" s="1048"/>
      <c r="U26" s="1048"/>
      <c r="V26" s="1048"/>
      <c r="W26" s="1048"/>
      <c r="X26" s="1048"/>
      <c r="Y26" s="1048"/>
      <c r="Z26" s="1048"/>
      <c r="AA26" s="1048"/>
      <c r="AB26" s="1048"/>
      <c r="AC26" s="1048"/>
      <c r="AD26" s="1048"/>
      <c r="AE26" s="1048"/>
      <c r="AF26" s="1048"/>
      <c r="AG26" s="1049"/>
      <c r="AH26" s="4"/>
    </row>
    <row r="27" spans="2:34" s="1" customFormat="1" x14ac:dyDescent="0.4">
      <c r="B27" s="4"/>
      <c r="C27" s="4"/>
      <c r="D27" s="332">
        <f>IF($F27="","",7)</f>
        <v>7</v>
      </c>
      <c r="E27" s="143"/>
      <c r="F27" s="1048" t="s">
        <v>858</v>
      </c>
      <c r="G27" s="1048"/>
      <c r="H27" s="1048"/>
      <c r="I27" s="1048"/>
      <c r="J27" s="1048"/>
      <c r="K27" s="1048"/>
      <c r="L27" s="1048"/>
      <c r="M27" s="1048"/>
      <c r="N27" s="1048"/>
      <c r="O27" s="1048"/>
      <c r="P27" s="1048"/>
      <c r="Q27" s="1048"/>
      <c r="R27" s="1048"/>
      <c r="S27" s="1048"/>
      <c r="T27" s="1048"/>
      <c r="U27" s="1048"/>
      <c r="V27" s="1048"/>
      <c r="W27" s="1048"/>
      <c r="X27" s="1048"/>
      <c r="Y27" s="1048"/>
      <c r="Z27" s="1048"/>
      <c r="AA27" s="1048"/>
      <c r="AB27" s="1048"/>
      <c r="AC27" s="1048"/>
      <c r="AD27" s="1048"/>
      <c r="AE27" s="1048"/>
      <c r="AF27" s="1048"/>
      <c r="AG27" s="1049"/>
      <c r="AH27" s="4"/>
    </row>
    <row r="28" spans="2:34" s="1" customFormat="1" x14ac:dyDescent="0.4">
      <c r="B28" s="4"/>
      <c r="C28" s="4"/>
      <c r="D28" s="332">
        <f>IF(F28="","",8)</f>
        <v>8</v>
      </c>
      <c r="E28" s="143"/>
      <c r="F28" s="1048" t="s">
        <v>859</v>
      </c>
      <c r="G28" s="1048"/>
      <c r="H28" s="1048"/>
      <c r="I28" s="1048"/>
      <c r="J28" s="1048"/>
      <c r="K28" s="1048"/>
      <c r="L28" s="1048"/>
      <c r="M28" s="1048"/>
      <c r="N28" s="1048"/>
      <c r="O28" s="1048"/>
      <c r="P28" s="1048"/>
      <c r="Q28" s="1048"/>
      <c r="R28" s="1048"/>
      <c r="S28" s="1048"/>
      <c r="T28" s="1048"/>
      <c r="U28" s="1048"/>
      <c r="V28" s="1048"/>
      <c r="W28" s="1048"/>
      <c r="X28" s="1048"/>
      <c r="Y28" s="1048"/>
      <c r="Z28" s="1048"/>
      <c r="AA28" s="1048"/>
      <c r="AB28" s="1048"/>
      <c r="AC28" s="1048"/>
      <c r="AD28" s="1048"/>
      <c r="AE28" s="1048"/>
      <c r="AF28" s="1048"/>
      <c r="AG28" s="1049"/>
      <c r="AH28" s="4"/>
    </row>
    <row r="29" spans="2:34" s="1" customFormat="1" ht="19.5" thickBot="1" x14ac:dyDescent="0.45">
      <c r="B29" s="4"/>
      <c r="C29" s="4"/>
      <c r="D29" s="89" t="str">
        <f>IF(F29="","",9)</f>
        <v/>
      </c>
      <c r="E29" s="90"/>
      <c r="F29" s="1052"/>
      <c r="G29" s="1052"/>
      <c r="H29" s="1052"/>
      <c r="I29" s="1052"/>
      <c r="J29" s="1052"/>
      <c r="K29" s="1052"/>
      <c r="L29" s="1052"/>
      <c r="M29" s="1052"/>
      <c r="N29" s="1052"/>
      <c r="O29" s="1052"/>
      <c r="P29" s="1052"/>
      <c r="Q29" s="1052"/>
      <c r="R29" s="1052"/>
      <c r="S29" s="1052"/>
      <c r="T29" s="1052"/>
      <c r="U29" s="1052"/>
      <c r="V29" s="1052"/>
      <c r="W29" s="1052"/>
      <c r="X29" s="1052"/>
      <c r="Y29" s="1052"/>
      <c r="Z29" s="1052"/>
      <c r="AA29" s="1052"/>
      <c r="AB29" s="1052"/>
      <c r="AC29" s="1052"/>
      <c r="AD29" s="1052"/>
      <c r="AE29" s="1052"/>
      <c r="AF29" s="1052"/>
      <c r="AG29" s="1053"/>
      <c r="AH29" s="4"/>
    </row>
    <row r="30" spans="2:34" s="1" customFormat="1" x14ac:dyDescent="0.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2:34" s="1" customFormat="1" x14ac:dyDescent="0.4">
      <c r="B31" s="4"/>
      <c r="C31" s="1028" t="s">
        <v>55</v>
      </c>
      <c r="D31" s="1028"/>
      <c r="E31" s="1028"/>
      <c r="F31" s="1028"/>
      <c r="G31" s="1028"/>
      <c r="H31" s="1028"/>
      <c r="I31" s="1028"/>
      <c r="J31" s="1028"/>
      <c r="K31" s="1028"/>
      <c r="L31" s="1028"/>
      <c r="M31" s="1028"/>
      <c r="N31" s="1028"/>
      <c r="O31" s="1028"/>
      <c r="P31" s="1028"/>
      <c r="Q31" s="1028"/>
      <c r="R31" s="1028"/>
      <c r="S31" s="1028"/>
      <c r="T31" s="1028"/>
      <c r="U31" s="1028"/>
      <c r="V31" s="1028"/>
      <c r="W31" s="1028"/>
      <c r="X31" s="1028"/>
      <c r="Y31" s="1028"/>
      <c r="Z31" s="1028"/>
      <c r="AA31" s="1028"/>
      <c r="AB31" s="1028"/>
      <c r="AC31" s="1028"/>
      <c r="AD31" s="1028"/>
      <c r="AE31" s="1028"/>
      <c r="AF31" s="1028"/>
      <c r="AG31" s="1028"/>
      <c r="AH31" s="4"/>
    </row>
    <row r="32" spans="2:34" s="1" customFormat="1" x14ac:dyDescent="0.15">
      <c r="B32" s="4"/>
      <c r="C32" s="4"/>
      <c r="D32" s="1028" t="s">
        <v>826</v>
      </c>
      <c r="E32" s="1028"/>
      <c r="F32" s="1028"/>
      <c r="G32" s="1028"/>
      <c r="H32" s="1028"/>
      <c r="I32" s="1028"/>
      <c r="J32" s="1028"/>
      <c r="K32" s="1028"/>
      <c r="L32" s="1028"/>
      <c r="M32" s="1028"/>
      <c r="N32" s="1028"/>
      <c r="O32" s="1028"/>
      <c r="P32" s="1028"/>
      <c r="Q32" s="1028"/>
      <c r="R32" s="1028"/>
      <c r="S32" s="1028"/>
      <c r="T32" s="1028"/>
      <c r="U32" s="1028"/>
      <c r="V32" s="330"/>
      <c r="W32" s="330"/>
      <c r="X32" s="330"/>
      <c r="Y32" s="330"/>
      <c r="Z32" s="330"/>
      <c r="AA32" s="330"/>
      <c r="AB32" s="330"/>
      <c r="AC32" s="330"/>
      <c r="AD32" s="330"/>
      <c r="AE32" s="330"/>
      <c r="AF32" s="330"/>
      <c r="AG32" s="330"/>
      <c r="AH32" s="330"/>
    </row>
    <row r="33" spans="2:37" s="1" customFormat="1" x14ac:dyDescent="0.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2:37" s="1" customFormat="1" x14ac:dyDescent="0.4">
      <c r="B34" s="4"/>
      <c r="C34" s="1028" t="s">
        <v>56</v>
      </c>
      <c r="D34" s="1028"/>
      <c r="E34" s="1028"/>
      <c r="F34" s="1028"/>
      <c r="G34" s="1028"/>
      <c r="H34" s="1028"/>
      <c r="I34" s="1028"/>
      <c r="J34" s="1028"/>
      <c r="K34" s="1028"/>
      <c r="L34" s="1028"/>
      <c r="M34" s="1028"/>
      <c r="N34" s="1028"/>
      <c r="O34" s="1028"/>
      <c r="P34" s="1028"/>
      <c r="Q34" s="1028"/>
      <c r="R34" s="1028"/>
      <c r="S34" s="1028"/>
      <c r="T34" s="1028"/>
      <c r="U34" s="1028"/>
      <c r="V34" s="1028"/>
      <c r="W34" s="1028"/>
      <c r="X34" s="1028"/>
      <c r="Y34" s="1028"/>
      <c r="Z34" s="1028"/>
      <c r="AA34" s="1028"/>
      <c r="AB34" s="1028"/>
      <c r="AC34" s="1028"/>
      <c r="AD34" s="1028"/>
      <c r="AE34" s="1028"/>
      <c r="AF34" s="1028"/>
      <c r="AG34" s="1028"/>
      <c r="AH34" s="4"/>
    </row>
    <row r="35" spans="2:37" s="1" customFormat="1" ht="28.5" customHeight="1" x14ac:dyDescent="0.4">
      <c r="B35" s="4"/>
      <c r="C35" s="4"/>
      <c r="D35" s="1032" t="s">
        <v>5</v>
      </c>
      <c r="E35" s="1032"/>
      <c r="F35" s="1032"/>
      <c r="G35" s="1032"/>
      <c r="H35" s="1032"/>
      <c r="I35" s="4"/>
      <c r="J35" s="1034" t="str">
        <f>IF('様式B-1'!$AI$31=FALSE,"",'様式B-1'!$G$38)</f>
        <v/>
      </c>
      <c r="K35" s="1034"/>
      <c r="L35" s="1034"/>
      <c r="M35" s="1034"/>
      <c r="N35" s="1034"/>
      <c r="O35" s="1034"/>
      <c r="P35" s="1034"/>
      <c r="Q35" s="1034"/>
      <c r="R35" s="1034"/>
      <c r="S35" s="1034"/>
      <c r="T35" s="1034"/>
      <c r="U35" s="1034"/>
      <c r="V35" s="1034"/>
      <c r="W35" s="1034"/>
      <c r="X35" s="1034"/>
      <c r="Y35" s="1034"/>
      <c r="Z35" s="1034"/>
      <c r="AA35" s="4"/>
      <c r="AB35" s="4"/>
      <c r="AC35" s="4"/>
      <c r="AD35" s="4"/>
      <c r="AE35" s="4"/>
      <c r="AF35" s="4"/>
      <c r="AG35" s="4"/>
      <c r="AH35" s="4"/>
    </row>
    <row r="36" spans="2:37" s="1" customFormat="1" ht="28.5" customHeight="1" x14ac:dyDescent="0.15">
      <c r="B36" s="4"/>
      <c r="C36" s="4"/>
      <c r="D36" s="1032" t="s">
        <v>61</v>
      </c>
      <c r="E36" s="1032"/>
      <c r="F36" s="1032"/>
      <c r="G36" s="1032"/>
      <c r="H36" s="1032"/>
      <c r="I36" s="4"/>
      <c r="J36" s="1055" t="str">
        <f>IF('様式B-1'!$AI$31=FALSE,"",'様式B-1'!$AK$20)</f>
        <v/>
      </c>
      <c r="K36" s="1055"/>
      <c r="L36" s="1055"/>
      <c r="M36" s="1055"/>
      <c r="N36" s="1055"/>
      <c r="O36" s="1055"/>
      <c r="P36" s="1055"/>
      <c r="Q36" s="1055"/>
      <c r="R36" s="1055"/>
      <c r="S36" s="1055"/>
      <c r="T36" s="1055"/>
      <c r="U36" s="1055"/>
      <c r="V36" s="1055"/>
      <c r="W36" s="1055"/>
      <c r="X36" s="1055"/>
      <c r="Y36" s="1055"/>
      <c r="Z36" s="1055"/>
      <c r="AA36" s="1055"/>
      <c r="AB36" s="1055"/>
      <c r="AC36" s="1055"/>
      <c r="AD36" s="1055"/>
      <c r="AE36" s="1055"/>
      <c r="AF36" s="1055"/>
      <c r="AG36" s="1055"/>
      <c r="AH36" s="4"/>
      <c r="AK36" s="47" t="s">
        <v>824</v>
      </c>
    </row>
    <row r="37" spans="2:37" s="1" customFormat="1" ht="28.5" customHeight="1" x14ac:dyDescent="0.4">
      <c r="B37" s="4"/>
      <c r="C37" s="4"/>
      <c r="D37" s="1032"/>
      <c r="E37" s="1032"/>
      <c r="F37" s="1032"/>
      <c r="G37" s="1032"/>
      <c r="H37" s="1032"/>
      <c r="I37" s="4"/>
      <c r="J37" s="1054" t="str">
        <f>IF('様式B-1'!$AI$31=FALSE,"",'様式B-1'!$AK$35)</f>
        <v/>
      </c>
      <c r="K37" s="1054"/>
      <c r="L37" s="1054"/>
      <c r="M37" s="1054"/>
      <c r="N37" s="1054"/>
      <c r="O37" s="1054"/>
      <c r="P37" s="1054"/>
      <c r="Q37" s="1054"/>
      <c r="R37" s="1054"/>
      <c r="S37" s="1054"/>
      <c r="T37" s="1054"/>
      <c r="U37" s="1054"/>
      <c r="V37" s="1054"/>
      <c r="W37" s="1054"/>
      <c r="X37" s="1054"/>
      <c r="Y37" s="1054"/>
      <c r="Z37" s="1054"/>
      <c r="AA37" s="1054"/>
      <c r="AB37" s="4"/>
      <c r="AC37" s="4"/>
      <c r="AD37" s="4"/>
      <c r="AE37" s="4"/>
      <c r="AF37" s="4"/>
      <c r="AG37" s="4"/>
      <c r="AH37" s="4"/>
      <c r="AK37" s="202" t="s">
        <v>825</v>
      </c>
    </row>
    <row r="38" spans="2:37" s="1" customFormat="1" ht="26.25" customHeight="1" x14ac:dyDescent="0.4">
      <c r="B38" s="4"/>
      <c r="C38" s="4"/>
      <c r="D38" s="1032" t="s">
        <v>60</v>
      </c>
      <c r="E38" s="1032"/>
      <c r="F38" s="1032"/>
      <c r="G38" s="1032"/>
      <c r="H38" s="1032"/>
      <c r="I38" s="4"/>
      <c r="J38" s="1034" t="str">
        <f>IF('様式B-1'!$AI$31=FALSE,"",'様式B-1'!$G$36&amp;"　"&amp;'様式B-1'!$P$36)</f>
        <v/>
      </c>
      <c r="K38" s="1034"/>
      <c r="L38" s="1034"/>
      <c r="M38" s="1034"/>
      <c r="N38" s="1034"/>
      <c r="O38" s="1034"/>
      <c r="P38" s="1034"/>
      <c r="Q38" s="1034"/>
      <c r="R38" s="1034"/>
      <c r="S38" s="1034"/>
      <c r="T38" s="1034"/>
      <c r="U38" s="1034"/>
      <c r="V38" s="1034"/>
      <c r="W38" s="1034"/>
      <c r="X38" s="1034"/>
      <c r="Y38" s="1031" t="s">
        <v>673</v>
      </c>
      <c r="Z38" s="1031"/>
      <c r="AA38" s="4"/>
      <c r="AB38" s="4"/>
      <c r="AC38" s="4"/>
      <c r="AD38" s="4"/>
      <c r="AE38" s="4"/>
      <c r="AF38" s="4"/>
      <c r="AG38" s="4"/>
      <c r="AH38" s="4"/>
    </row>
    <row r="39" spans="2:37" s="1" customFormat="1" x14ac:dyDescent="0.4">
      <c r="B39" s="4"/>
      <c r="C39" s="4"/>
      <c r="D39" s="4"/>
      <c r="E39" s="4"/>
      <c r="F39" s="4"/>
      <c r="G39" s="4"/>
      <c r="H39" s="4"/>
      <c r="I39" s="4"/>
      <c r="J39" s="4"/>
      <c r="K39" s="4"/>
      <c r="L39" s="4"/>
      <c r="M39" s="4"/>
      <c r="N39" s="4"/>
      <c r="O39" s="4"/>
      <c r="P39" s="4"/>
      <c r="Q39" s="4"/>
      <c r="R39" s="4"/>
      <c r="S39" s="5"/>
      <c r="T39" s="5"/>
      <c r="U39" s="5"/>
      <c r="V39" s="5"/>
      <c r="W39" s="1033" t="s">
        <v>57</v>
      </c>
      <c r="X39" s="1033"/>
      <c r="Y39" s="1033"/>
      <c r="Z39" s="1033"/>
      <c r="AA39" s="4"/>
      <c r="AB39" s="4"/>
      <c r="AC39" s="4"/>
      <c r="AD39" s="4"/>
      <c r="AE39" s="4"/>
      <c r="AF39" s="4"/>
      <c r="AG39" s="4"/>
      <c r="AH39" s="4"/>
    </row>
    <row r="40" spans="2:37" s="1" customFormat="1" x14ac:dyDescent="0.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2:37" s="1" customFormat="1" x14ac:dyDescent="0.4"/>
    <row r="42" spans="2:37" s="1" customFormat="1" x14ac:dyDescent="0.4"/>
    <row r="43" spans="2:37" s="1" customFormat="1" x14ac:dyDescent="0.4"/>
    <row r="44" spans="2:37" s="1" customFormat="1" x14ac:dyDescent="0.4"/>
    <row r="45" spans="2:37" s="1" customFormat="1" x14ac:dyDescent="0.4"/>
    <row r="46" spans="2:37" s="1" customFormat="1" x14ac:dyDescent="0.4"/>
    <row r="47" spans="2:37" s="1" customFormat="1" x14ac:dyDescent="0.4"/>
    <row r="48" spans="2:37" s="1" customFormat="1" x14ac:dyDescent="0.4"/>
    <row r="49" s="1" customFormat="1" x14ac:dyDescent="0.4"/>
    <row r="50" s="1" customFormat="1" x14ac:dyDescent="0.4"/>
    <row r="51" s="1" customFormat="1" x14ac:dyDescent="0.4"/>
    <row r="52" s="1" customFormat="1" x14ac:dyDescent="0.4"/>
    <row r="53" s="1" customFormat="1" x14ac:dyDescent="0.4"/>
    <row r="54" s="1" customFormat="1" x14ac:dyDescent="0.4"/>
    <row r="55" s="1" customFormat="1" x14ac:dyDescent="0.4"/>
    <row r="56" s="1" customFormat="1" x14ac:dyDescent="0.4"/>
    <row r="57" s="1" customFormat="1" x14ac:dyDescent="0.4"/>
    <row r="58" s="1" customFormat="1" x14ac:dyDescent="0.4"/>
    <row r="59" s="1" customFormat="1" x14ac:dyDescent="0.4"/>
    <row r="60" s="1" customFormat="1" x14ac:dyDescent="0.4"/>
  </sheetData>
  <sheetProtection sheet="1" formatCells="0" selectLockedCells="1"/>
  <mergeCells count="41">
    <mergeCell ref="H1:Z1"/>
    <mergeCell ref="B1:G1"/>
    <mergeCell ref="AA1:AH1"/>
    <mergeCell ref="B3:AH3"/>
    <mergeCell ref="AA7:AH7"/>
    <mergeCell ref="B2:AH2"/>
    <mergeCell ref="B4:AH4"/>
    <mergeCell ref="C5:J5"/>
    <mergeCell ref="AB13:AH13"/>
    <mergeCell ref="F28:AG28"/>
    <mergeCell ref="P10:AG10"/>
    <mergeCell ref="P11:AG11"/>
    <mergeCell ref="P12:AD12"/>
    <mergeCell ref="F26:AG26"/>
    <mergeCell ref="F29:AG29"/>
    <mergeCell ref="D36:H37"/>
    <mergeCell ref="D38:H38"/>
    <mergeCell ref="J37:AA37"/>
    <mergeCell ref="Y38:Z38"/>
    <mergeCell ref="J38:X38"/>
    <mergeCell ref="D32:U32"/>
    <mergeCell ref="D35:H35"/>
    <mergeCell ref="C34:AG34"/>
    <mergeCell ref="J35:Z35"/>
    <mergeCell ref="J36:AG36"/>
    <mergeCell ref="H9:AH9"/>
    <mergeCell ref="J10:N10"/>
    <mergeCell ref="J11:N11"/>
    <mergeCell ref="J12:N12"/>
    <mergeCell ref="W39:Z39"/>
    <mergeCell ref="AE12:AH12"/>
    <mergeCell ref="D15:AF15"/>
    <mergeCell ref="D16:AF16"/>
    <mergeCell ref="C20:AG20"/>
    <mergeCell ref="C31:AG31"/>
    <mergeCell ref="F27:AG27"/>
    <mergeCell ref="F21:AG21"/>
    <mergeCell ref="F22:AG22"/>
    <mergeCell ref="F23:AG23"/>
    <mergeCell ref="F24:AG24"/>
    <mergeCell ref="F25:AG25"/>
  </mergeCells>
  <phoneticPr fontId="1"/>
  <pageMargins left="0.78740157480314965" right="0.31496062992125984" top="0.55118110236220474"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E6F41-3203-44D5-AE53-DF6D28A2E8BA}">
  <sheetPr codeName="Sheet6"/>
  <dimension ref="A1:AI60"/>
  <sheetViews>
    <sheetView showGridLines="0" showRowColHeaders="0" zoomScaleNormal="100" zoomScaleSheetLayoutView="100" workbookViewId="0">
      <selection activeCell="T5" sqref="T5:AC5"/>
    </sheetView>
  </sheetViews>
  <sheetFormatPr defaultColWidth="9" defaultRowHeight="18.75" x14ac:dyDescent="0.4"/>
  <cols>
    <col min="1" max="1" width="3.125" customWidth="1"/>
    <col min="2" max="2" width="2.5" customWidth="1"/>
    <col min="3" max="3" width="5" customWidth="1"/>
    <col min="4" max="7" width="4.875" customWidth="1"/>
    <col min="8" max="11" width="3.125" customWidth="1"/>
    <col min="12" max="12" width="1.625" customWidth="1"/>
    <col min="13" max="13" width="3.125" customWidth="1"/>
    <col min="14" max="16" width="1.875" customWidth="1"/>
    <col min="17" max="17" width="3" customWidth="1"/>
    <col min="18" max="18" width="2.625" customWidth="1"/>
    <col min="19" max="20" width="3.125" customWidth="1"/>
    <col min="21" max="21" width="1.25" customWidth="1"/>
    <col min="22" max="22" width="1.625" customWidth="1"/>
    <col min="23" max="24" width="2.5" customWidth="1"/>
    <col min="25" max="25" width="1.875" customWidth="1"/>
    <col min="26" max="26" width="2.25" customWidth="1"/>
    <col min="27" max="27" width="3.125" customWidth="1"/>
    <col min="28" max="28" width="3.375" customWidth="1"/>
    <col min="29" max="29" width="3.625" customWidth="1"/>
    <col min="31" max="31" width="9" customWidth="1"/>
  </cols>
  <sheetData>
    <row r="1" spans="1:35" s="1" customFormat="1" ht="12.75" customHeight="1" x14ac:dyDescent="0.4">
      <c r="B1" s="778" t="s">
        <v>121</v>
      </c>
      <c r="C1" s="778"/>
      <c r="D1" s="778"/>
      <c r="E1" s="778"/>
      <c r="F1" s="778"/>
      <c r="G1" s="778"/>
      <c r="H1" s="778"/>
      <c r="I1" s="779"/>
      <c r="J1" s="1114"/>
      <c r="K1" s="1115"/>
      <c r="L1" s="1115"/>
      <c r="M1" s="1115"/>
      <c r="N1" s="1115"/>
      <c r="O1" s="1115"/>
      <c r="P1" s="1115"/>
      <c r="Q1" s="1115"/>
      <c r="R1" s="1115"/>
      <c r="S1" s="1115"/>
      <c r="T1" s="1115"/>
      <c r="U1" s="1115"/>
      <c r="V1" s="1115"/>
      <c r="W1" s="774" t="s">
        <v>836</v>
      </c>
      <c r="X1" s="774"/>
      <c r="Y1" s="774"/>
      <c r="Z1" s="774"/>
      <c r="AA1" s="774"/>
      <c r="AB1" s="774"/>
      <c r="AC1" s="774"/>
      <c r="AD1" s="152"/>
      <c r="AE1" s="152"/>
      <c r="AF1" s="152"/>
      <c r="AG1" s="152"/>
      <c r="AH1" s="152"/>
      <c r="AI1" s="152"/>
    </row>
    <row r="2" spans="1:35" s="1" customFormat="1" ht="28.5" customHeight="1" x14ac:dyDescent="0.2">
      <c r="B2" s="4"/>
      <c r="C2" s="1046" t="s">
        <v>126</v>
      </c>
      <c r="D2" s="1046"/>
      <c r="E2" s="1046"/>
      <c r="F2" s="1046"/>
      <c r="G2" s="1046"/>
      <c r="H2" s="1046"/>
      <c r="I2" s="1046"/>
      <c r="J2" s="91"/>
      <c r="K2" s="91"/>
      <c r="L2" s="92"/>
      <c r="M2" s="92"/>
      <c r="N2" s="92"/>
      <c r="O2" s="92"/>
      <c r="P2" s="92"/>
      <c r="Q2" s="92"/>
      <c r="R2" s="92"/>
      <c r="S2" s="92"/>
      <c r="T2" s="92"/>
      <c r="U2" s="93"/>
      <c r="V2" s="4"/>
      <c r="W2" s="50"/>
      <c r="X2" s="50"/>
      <c r="Y2" s="50"/>
      <c r="Z2" s="50"/>
      <c r="AA2" s="50"/>
      <c r="AB2" s="50"/>
      <c r="AC2" s="4"/>
    </row>
    <row r="3" spans="1:35" s="1" customFormat="1" ht="7.5" customHeight="1" x14ac:dyDescent="0.4">
      <c r="B3" s="4"/>
      <c r="C3" s="4"/>
      <c r="D3" s="4"/>
      <c r="E3" s="4"/>
      <c r="F3" s="4"/>
      <c r="G3" s="4"/>
      <c r="H3" s="4"/>
      <c r="I3" s="4"/>
      <c r="J3" s="4"/>
      <c r="K3" s="4"/>
      <c r="L3" s="4"/>
      <c r="M3" s="4"/>
      <c r="N3" s="4"/>
      <c r="O3" s="4"/>
      <c r="P3" s="4"/>
      <c r="Q3" s="4"/>
      <c r="R3" s="4"/>
      <c r="S3" s="4"/>
      <c r="T3" s="4"/>
      <c r="U3" s="4"/>
      <c r="V3" s="4"/>
      <c r="W3" s="4"/>
      <c r="X3" s="4"/>
      <c r="Y3" s="4"/>
      <c r="Z3" s="4"/>
      <c r="AA3" s="4"/>
      <c r="AB3" s="4"/>
      <c r="AC3" s="4"/>
    </row>
    <row r="4" spans="1:35" s="1" customFormat="1" ht="22.5" customHeight="1" thickBot="1" x14ac:dyDescent="0.45">
      <c r="B4" s="4"/>
      <c r="C4" s="1110" t="s">
        <v>657</v>
      </c>
      <c r="D4" s="674"/>
      <c r="E4" s="674"/>
      <c r="F4" s="674"/>
      <c r="G4" s="405"/>
      <c r="H4" s="405"/>
      <c r="I4" s="405"/>
      <c r="J4" s="405"/>
      <c r="K4" s="405"/>
      <c r="L4" s="405"/>
      <c r="M4" s="405"/>
      <c r="N4" s="405"/>
      <c r="O4" s="405"/>
      <c r="P4" s="405"/>
      <c r="Q4" s="405"/>
      <c r="R4" s="405"/>
      <c r="S4" s="405"/>
      <c r="T4" s="405"/>
      <c r="U4" s="405"/>
      <c r="V4" s="405"/>
      <c r="W4" s="405"/>
      <c r="X4" s="405"/>
      <c r="Y4" s="405"/>
      <c r="Z4" s="405"/>
      <c r="AA4" s="405"/>
      <c r="AB4" s="405"/>
      <c r="AC4" s="469"/>
    </row>
    <row r="5" spans="1:35" s="1" customFormat="1" ht="23.25" customHeight="1" thickBot="1" x14ac:dyDescent="0.45">
      <c r="B5" s="4"/>
      <c r="C5" s="1096" t="s">
        <v>663</v>
      </c>
      <c r="D5" s="756"/>
      <c r="E5" s="756"/>
      <c r="F5" s="756"/>
      <c r="G5" s="1111"/>
      <c r="H5" s="1112"/>
      <c r="I5" s="1112"/>
      <c r="J5" s="1112"/>
      <c r="K5" s="1113"/>
      <c r="L5" s="137" t="s">
        <v>735</v>
      </c>
      <c r="M5" s="138"/>
      <c r="N5" s="139"/>
      <c r="O5" s="139"/>
      <c r="P5" s="1121" t="s">
        <v>734</v>
      </c>
      <c r="Q5" s="1121"/>
      <c r="R5" s="1121"/>
      <c r="S5" s="1122"/>
      <c r="T5" s="1118"/>
      <c r="U5" s="1119"/>
      <c r="V5" s="1119"/>
      <c r="W5" s="1119"/>
      <c r="X5" s="1119"/>
      <c r="Y5" s="1119"/>
      <c r="Z5" s="1120"/>
      <c r="AA5" s="137" t="s">
        <v>738</v>
      </c>
      <c r="AB5" s="140"/>
      <c r="AC5" s="141"/>
    </row>
    <row r="6" spans="1:35" s="1" customFormat="1" ht="23.25" customHeight="1" thickBot="1" x14ac:dyDescent="0.45">
      <c r="B6" s="4"/>
      <c r="C6" s="1057" t="s">
        <v>733</v>
      </c>
      <c r="D6" s="758"/>
      <c r="E6" s="758"/>
      <c r="F6" s="1058"/>
      <c r="G6" s="1107"/>
      <c r="H6" s="1108"/>
      <c r="I6" s="1108"/>
      <c r="J6" s="1108"/>
      <c r="K6" s="1109"/>
      <c r="L6" s="3" t="s">
        <v>736</v>
      </c>
      <c r="M6" s="51"/>
      <c r="N6" s="51"/>
      <c r="O6" s="1117" t="s">
        <v>758</v>
      </c>
      <c r="P6" s="1117"/>
      <c r="Q6" s="1117"/>
      <c r="R6" s="1117"/>
      <c r="S6" s="1117"/>
      <c r="T6" s="1117"/>
      <c r="U6" s="1117"/>
      <c r="V6" s="1117"/>
      <c r="W6" s="1117"/>
      <c r="X6" s="1117"/>
      <c r="Y6" s="1117"/>
      <c r="Z6" s="1117"/>
      <c r="AA6" s="1117"/>
      <c r="AB6" s="1117"/>
      <c r="AC6" s="1123"/>
    </row>
    <row r="7" spans="1:35" s="1" customFormat="1" ht="12.6" customHeight="1" x14ac:dyDescent="0.4">
      <c r="B7" s="4"/>
      <c r="C7" s="1116" t="s">
        <v>737</v>
      </c>
      <c r="D7" s="1117"/>
      <c r="E7" s="1117"/>
      <c r="F7" s="1117"/>
      <c r="G7" s="1117"/>
      <c r="H7" s="1117"/>
      <c r="I7" s="1117"/>
      <c r="J7" s="1117"/>
      <c r="K7" s="1117"/>
      <c r="L7" s="1117"/>
      <c r="M7" s="1117"/>
      <c r="N7" s="136"/>
      <c r="O7" s="1117"/>
      <c r="P7" s="1117"/>
      <c r="Q7" s="1117"/>
      <c r="R7" s="1117"/>
      <c r="S7" s="1117"/>
      <c r="T7" s="1117"/>
      <c r="U7" s="1117"/>
      <c r="V7" s="1117"/>
      <c r="W7" s="1117"/>
      <c r="X7" s="1117"/>
      <c r="Y7" s="1117"/>
      <c r="Z7" s="1117"/>
      <c r="AA7" s="1117"/>
      <c r="AB7" s="1117"/>
      <c r="AC7" s="1123"/>
    </row>
    <row r="8" spans="1:35" s="1" customFormat="1" ht="7.5" customHeight="1" x14ac:dyDescent="0.4">
      <c r="B8" s="4"/>
      <c r="C8" s="146"/>
      <c r="D8" s="146"/>
      <c r="E8" s="146"/>
      <c r="F8" s="146"/>
      <c r="G8" s="146"/>
      <c r="H8" s="146"/>
      <c r="I8" s="146"/>
      <c r="J8" s="146"/>
      <c r="K8" s="146"/>
      <c r="L8" s="146"/>
      <c r="M8" s="146"/>
      <c r="N8" s="147"/>
      <c r="O8" s="146"/>
      <c r="P8" s="146"/>
      <c r="Q8" s="146"/>
      <c r="R8" s="146"/>
      <c r="S8" s="146"/>
      <c r="T8" s="146"/>
      <c r="U8" s="146"/>
      <c r="V8" s="146"/>
      <c r="W8" s="146"/>
      <c r="X8" s="146"/>
      <c r="Y8" s="146"/>
      <c r="Z8" s="146"/>
      <c r="AA8" s="146"/>
      <c r="AB8" s="146"/>
      <c r="AC8" s="146"/>
    </row>
    <row r="9" spans="1:35" s="1" customFormat="1" ht="22.5" customHeight="1" thickBot="1" x14ac:dyDescent="0.45">
      <c r="B9" s="4"/>
      <c r="C9" s="1076" t="s">
        <v>656</v>
      </c>
      <c r="D9" s="1077"/>
      <c r="E9" s="1077"/>
      <c r="F9" s="1077"/>
      <c r="G9" s="1077"/>
      <c r="H9" s="1077"/>
      <c r="I9" s="1077"/>
      <c r="J9" s="1077"/>
      <c r="K9" s="1077"/>
      <c r="L9" s="1077"/>
      <c r="M9" s="1077"/>
      <c r="N9" s="1077"/>
      <c r="O9" s="1077"/>
      <c r="P9" s="1077"/>
      <c r="Q9" s="1077"/>
      <c r="R9" s="1077"/>
      <c r="S9" s="1077"/>
      <c r="T9" s="1077"/>
      <c r="U9" s="1077"/>
      <c r="V9" s="1077"/>
      <c r="W9" s="1077"/>
      <c r="X9" s="1077"/>
      <c r="Y9" s="148"/>
      <c r="Z9" s="148"/>
      <c r="AA9" s="148"/>
      <c r="AB9" s="148"/>
      <c r="AC9" s="149"/>
    </row>
    <row r="10" spans="1:35" s="1" customFormat="1" ht="22.5" customHeight="1" x14ac:dyDescent="0.4">
      <c r="B10" s="4"/>
      <c r="C10" s="1078"/>
      <c r="D10" s="1079"/>
      <c r="E10" s="1079"/>
      <c r="F10" s="1079"/>
      <c r="G10" s="1079"/>
      <c r="H10" s="1079"/>
      <c r="I10" s="1079"/>
      <c r="J10" s="1079"/>
      <c r="K10" s="1079"/>
      <c r="L10" s="1079"/>
      <c r="M10" s="1079"/>
      <c r="N10" s="1079"/>
      <c r="O10" s="1079"/>
      <c r="P10" s="1079"/>
      <c r="Q10" s="1079"/>
      <c r="R10" s="1079"/>
      <c r="S10" s="1079"/>
      <c r="T10" s="1079"/>
      <c r="U10" s="1079"/>
      <c r="V10" s="1079"/>
      <c r="W10" s="1079"/>
      <c r="X10" s="1079"/>
      <c r="Y10" s="1079"/>
      <c r="Z10" s="1079"/>
      <c r="AA10" s="1079"/>
      <c r="AB10" s="1079"/>
      <c r="AC10" s="1080"/>
    </row>
    <row r="11" spans="1:35" s="1" customFormat="1" ht="23.25" customHeight="1" x14ac:dyDescent="0.4">
      <c r="A11" s="51"/>
      <c r="B11" s="4"/>
      <c r="C11" s="1081"/>
      <c r="D11" s="1082"/>
      <c r="E11" s="1082"/>
      <c r="F11" s="1082"/>
      <c r="G11" s="1082"/>
      <c r="H11" s="1082"/>
      <c r="I11" s="1082"/>
      <c r="J11" s="1082"/>
      <c r="K11" s="1082"/>
      <c r="L11" s="1082"/>
      <c r="M11" s="1082"/>
      <c r="N11" s="1082"/>
      <c r="O11" s="1082"/>
      <c r="P11" s="1082"/>
      <c r="Q11" s="1082"/>
      <c r="R11" s="1082"/>
      <c r="S11" s="1082"/>
      <c r="T11" s="1082"/>
      <c r="U11" s="1082"/>
      <c r="V11" s="1082"/>
      <c r="W11" s="1082"/>
      <c r="X11" s="1082"/>
      <c r="Y11" s="1082"/>
      <c r="Z11" s="1082"/>
      <c r="AA11" s="1082"/>
      <c r="AB11" s="1082"/>
      <c r="AC11" s="1083"/>
    </row>
    <row r="12" spans="1:35" s="1" customFormat="1" ht="23.25" customHeight="1" x14ac:dyDescent="0.4">
      <c r="A12" s="51"/>
      <c r="B12" s="4"/>
      <c r="C12" s="1081"/>
      <c r="D12" s="1082"/>
      <c r="E12" s="1082"/>
      <c r="F12" s="1082"/>
      <c r="G12" s="1082"/>
      <c r="H12" s="1082"/>
      <c r="I12" s="1082"/>
      <c r="J12" s="1082"/>
      <c r="K12" s="1082"/>
      <c r="L12" s="1082"/>
      <c r="M12" s="1082"/>
      <c r="N12" s="1082"/>
      <c r="O12" s="1082"/>
      <c r="P12" s="1082"/>
      <c r="Q12" s="1082"/>
      <c r="R12" s="1082"/>
      <c r="S12" s="1082"/>
      <c r="T12" s="1082"/>
      <c r="U12" s="1082"/>
      <c r="V12" s="1082"/>
      <c r="W12" s="1082"/>
      <c r="X12" s="1082"/>
      <c r="Y12" s="1082"/>
      <c r="Z12" s="1082"/>
      <c r="AA12" s="1082"/>
      <c r="AB12" s="1082"/>
      <c r="AC12" s="1083"/>
    </row>
    <row r="13" spans="1:35" s="1" customFormat="1" ht="22.5" customHeight="1" x14ac:dyDescent="0.4">
      <c r="A13" s="51"/>
      <c r="B13" s="4"/>
      <c r="C13" s="1084"/>
      <c r="D13" s="1085"/>
      <c r="E13" s="1085"/>
      <c r="F13" s="1085"/>
      <c r="G13" s="1085"/>
      <c r="H13" s="1085"/>
      <c r="I13" s="1085"/>
      <c r="J13" s="1085"/>
      <c r="K13" s="1085"/>
      <c r="L13" s="1085"/>
      <c r="M13" s="1085"/>
      <c r="N13" s="1085"/>
      <c r="O13" s="1085"/>
      <c r="P13" s="1085"/>
      <c r="Q13" s="1085"/>
      <c r="R13" s="1085"/>
      <c r="S13" s="1085"/>
      <c r="T13" s="1085"/>
      <c r="U13" s="1085"/>
      <c r="V13" s="1085"/>
      <c r="W13" s="1085"/>
      <c r="X13" s="1085"/>
      <c r="Y13" s="1085"/>
      <c r="Z13" s="1085"/>
      <c r="AA13" s="1085"/>
      <c r="AB13" s="1085"/>
      <c r="AC13" s="1086"/>
    </row>
    <row r="14" spans="1:35" s="1" customFormat="1" ht="22.5" customHeight="1" thickBot="1" x14ac:dyDescent="0.45">
      <c r="A14" s="51"/>
      <c r="B14" s="4"/>
      <c r="C14" s="1087"/>
      <c r="D14" s="1088"/>
      <c r="E14" s="1088"/>
      <c r="F14" s="1088"/>
      <c r="G14" s="1088"/>
      <c r="H14" s="1088"/>
      <c r="I14" s="1088"/>
      <c r="J14" s="1088"/>
      <c r="K14" s="1088"/>
      <c r="L14" s="1088"/>
      <c r="M14" s="1088"/>
      <c r="N14" s="1088"/>
      <c r="O14" s="1088"/>
      <c r="P14" s="1088"/>
      <c r="Q14" s="1088"/>
      <c r="R14" s="1088"/>
      <c r="S14" s="1088"/>
      <c r="T14" s="1088"/>
      <c r="U14" s="1088"/>
      <c r="V14" s="1088"/>
      <c r="W14" s="1088"/>
      <c r="X14" s="1088"/>
      <c r="Y14" s="1088"/>
      <c r="Z14" s="1088"/>
      <c r="AA14" s="1088"/>
      <c r="AB14" s="1088"/>
      <c r="AC14" s="1089"/>
    </row>
    <row r="15" spans="1:35" s="1" customFormat="1" ht="22.5" customHeight="1" x14ac:dyDescent="0.15">
      <c r="A15" s="51"/>
      <c r="B15" s="4"/>
      <c r="C15" s="1090" t="s">
        <v>749</v>
      </c>
      <c r="D15" s="1091"/>
      <c r="E15" s="1091"/>
      <c r="F15" s="1091"/>
      <c r="G15" s="1091"/>
      <c r="H15" s="1091"/>
      <c r="I15" s="1091"/>
      <c r="J15" s="1091"/>
      <c r="K15" s="1091"/>
      <c r="L15" s="1091"/>
      <c r="M15" s="1091"/>
      <c r="N15" s="1091"/>
      <c r="O15" s="1091"/>
      <c r="P15" s="1091"/>
      <c r="Q15" s="1091"/>
      <c r="R15" s="1091"/>
      <c r="S15" s="1091"/>
      <c r="T15" s="1091"/>
      <c r="U15" s="1091"/>
      <c r="V15" s="1091"/>
      <c r="W15" s="1091"/>
      <c r="X15" s="1091"/>
      <c r="Y15" s="704"/>
      <c r="Z15" s="704"/>
      <c r="AA15" s="704"/>
      <c r="AB15" s="704"/>
      <c r="AC15" s="1092"/>
    </row>
    <row r="16" spans="1:35" s="1" customFormat="1" ht="21" customHeight="1" thickBot="1" x14ac:dyDescent="0.2">
      <c r="A16" s="51"/>
      <c r="B16" s="4"/>
      <c r="C16" s="1068" t="s">
        <v>747</v>
      </c>
      <c r="D16" s="1069"/>
      <c r="E16" s="1069"/>
      <c r="F16" s="1069"/>
      <c r="G16" s="1069"/>
      <c r="H16" s="1069"/>
      <c r="I16" s="1069"/>
      <c r="J16" s="1069"/>
      <c r="K16" s="1069"/>
      <c r="L16" s="1069"/>
      <c r="M16" s="1069"/>
      <c r="N16" s="1069"/>
      <c r="O16" s="1069"/>
      <c r="P16" s="1069"/>
      <c r="Q16" s="1069"/>
      <c r="R16" s="1069"/>
      <c r="S16" s="1069"/>
      <c r="T16" s="1069"/>
      <c r="U16" s="1069"/>
      <c r="V16" s="1069"/>
      <c r="W16" s="1069"/>
      <c r="X16" s="1059" t="s">
        <v>751</v>
      </c>
      <c r="Y16" s="1060"/>
      <c r="Z16" s="1060"/>
      <c r="AA16" s="1060"/>
      <c r="AB16" s="1060"/>
      <c r="AC16" s="1061"/>
    </row>
    <row r="17" spans="1:31" s="1" customFormat="1" ht="22.5" customHeight="1" x14ac:dyDescent="0.4">
      <c r="A17" s="51"/>
      <c r="B17" s="4"/>
      <c r="C17" s="1062" t="s">
        <v>739</v>
      </c>
      <c r="D17" s="1063"/>
      <c r="E17" s="1063"/>
      <c r="F17" s="1063"/>
      <c r="G17" s="1064"/>
      <c r="H17" s="1100"/>
      <c r="I17" s="1101"/>
      <c r="J17" s="1101"/>
      <c r="K17" s="1101"/>
      <c r="L17" s="1101"/>
      <c r="M17" s="1101"/>
      <c r="N17" s="1101"/>
      <c r="O17" s="1101"/>
      <c r="P17" s="1101"/>
      <c r="Q17" s="1101"/>
      <c r="R17" s="1101"/>
      <c r="S17" s="1101"/>
      <c r="T17" s="1101"/>
      <c r="U17" s="1101"/>
      <c r="V17" s="1101"/>
      <c r="W17" s="1101"/>
      <c r="X17" s="1101"/>
      <c r="Y17" s="1101"/>
      <c r="Z17" s="1101"/>
      <c r="AA17" s="1101"/>
      <c r="AB17" s="1102"/>
      <c r="AC17" s="144" t="s">
        <v>748</v>
      </c>
      <c r="AE17" s="45"/>
    </row>
    <row r="18" spans="1:31" s="1" customFormat="1" ht="22.5" customHeight="1" x14ac:dyDescent="0.4">
      <c r="A18" s="51"/>
      <c r="B18" s="4"/>
      <c r="C18" s="1065" t="s">
        <v>740</v>
      </c>
      <c r="D18" s="1066"/>
      <c r="E18" s="1066"/>
      <c r="F18" s="1066"/>
      <c r="G18" s="1067"/>
      <c r="H18" s="597"/>
      <c r="I18" s="1103"/>
      <c r="J18" s="1103"/>
      <c r="K18" s="1103"/>
      <c r="L18" s="1103"/>
      <c r="M18" s="1103"/>
      <c r="N18" s="1103"/>
      <c r="O18" s="1103"/>
      <c r="P18" s="1103"/>
      <c r="Q18" s="1103"/>
      <c r="R18" s="1103"/>
      <c r="S18" s="1103"/>
      <c r="T18" s="1103"/>
      <c r="U18" s="1103"/>
      <c r="V18" s="1103"/>
      <c r="W18" s="1103"/>
      <c r="X18" s="1103"/>
      <c r="Y18" s="1103"/>
      <c r="Z18" s="1103"/>
      <c r="AA18" s="1103"/>
      <c r="AB18" s="596"/>
      <c r="AC18" s="145" t="s">
        <v>748</v>
      </c>
      <c r="AE18" s="45"/>
    </row>
    <row r="19" spans="1:31" s="1" customFormat="1" ht="22.5" customHeight="1" x14ac:dyDescent="0.4">
      <c r="A19" s="51"/>
      <c r="B19" s="4"/>
      <c r="C19" s="1065" t="s">
        <v>741</v>
      </c>
      <c r="D19" s="1066"/>
      <c r="E19" s="1066"/>
      <c r="F19" s="1066"/>
      <c r="G19" s="1067"/>
      <c r="H19" s="597"/>
      <c r="I19" s="1103"/>
      <c r="J19" s="1103"/>
      <c r="K19" s="1103"/>
      <c r="L19" s="1103"/>
      <c r="M19" s="1103"/>
      <c r="N19" s="1103"/>
      <c r="O19" s="1103"/>
      <c r="P19" s="1103"/>
      <c r="Q19" s="1103"/>
      <c r="R19" s="1103"/>
      <c r="S19" s="1103"/>
      <c r="T19" s="1103"/>
      <c r="U19" s="1103"/>
      <c r="V19" s="1103"/>
      <c r="W19" s="1103"/>
      <c r="X19" s="1103"/>
      <c r="Y19" s="1103"/>
      <c r="Z19" s="1103"/>
      <c r="AA19" s="1103"/>
      <c r="AB19" s="596"/>
      <c r="AC19" s="145" t="s">
        <v>748</v>
      </c>
      <c r="AE19" s="45"/>
    </row>
    <row r="20" spans="1:31" s="1" customFormat="1" ht="22.5" customHeight="1" x14ac:dyDescent="0.4">
      <c r="A20" s="51"/>
      <c r="B20" s="4"/>
      <c r="C20" s="1065" t="s">
        <v>742</v>
      </c>
      <c r="D20" s="1066"/>
      <c r="E20" s="1066"/>
      <c r="F20" s="1066"/>
      <c r="G20" s="1067"/>
      <c r="H20" s="597"/>
      <c r="I20" s="1103"/>
      <c r="J20" s="1103"/>
      <c r="K20" s="1103"/>
      <c r="L20" s="1103"/>
      <c r="M20" s="1103"/>
      <c r="N20" s="1103"/>
      <c r="O20" s="1103"/>
      <c r="P20" s="1103"/>
      <c r="Q20" s="1103"/>
      <c r="R20" s="1103"/>
      <c r="S20" s="1103"/>
      <c r="T20" s="1103"/>
      <c r="U20" s="1103"/>
      <c r="V20" s="1103"/>
      <c r="W20" s="1103"/>
      <c r="X20" s="1103"/>
      <c r="Y20" s="1103"/>
      <c r="Z20" s="1103"/>
      <c r="AA20" s="1103"/>
      <c r="AB20" s="596"/>
      <c r="AC20" s="145" t="s">
        <v>748</v>
      </c>
      <c r="AE20" s="45"/>
    </row>
    <row r="21" spans="1:31" s="1" customFormat="1" ht="42" customHeight="1" x14ac:dyDescent="0.4">
      <c r="A21" s="51"/>
      <c r="B21" s="4"/>
      <c r="C21" s="1065" t="s">
        <v>746</v>
      </c>
      <c r="D21" s="1066"/>
      <c r="E21" s="1066"/>
      <c r="F21" s="1066"/>
      <c r="G21" s="1067"/>
      <c r="H21" s="597"/>
      <c r="I21" s="1103"/>
      <c r="J21" s="1103"/>
      <c r="K21" s="1103"/>
      <c r="L21" s="1103"/>
      <c r="M21" s="1103"/>
      <c r="N21" s="1103"/>
      <c r="O21" s="1103"/>
      <c r="P21" s="1103"/>
      <c r="Q21" s="1103"/>
      <c r="R21" s="1103"/>
      <c r="S21" s="1103"/>
      <c r="T21" s="1103"/>
      <c r="U21" s="1103"/>
      <c r="V21" s="1103"/>
      <c r="W21" s="1103"/>
      <c r="X21" s="1103"/>
      <c r="Y21" s="1103"/>
      <c r="Z21" s="1103"/>
      <c r="AA21" s="1103"/>
      <c r="AB21" s="596"/>
      <c r="AC21" s="145" t="s">
        <v>748</v>
      </c>
      <c r="AE21" s="45"/>
    </row>
    <row r="22" spans="1:31" s="1" customFormat="1" ht="19.5" customHeight="1" x14ac:dyDescent="0.4">
      <c r="A22" s="51"/>
      <c r="B22" s="4"/>
      <c r="C22" s="1065" t="s">
        <v>743</v>
      </c>
      <c r="D22" s="1066"/>
      <c r="E22" s="1066"/>
      <c r="F22" s="1066"/>
      <c r="G22" s="1067"/>
      <c r="H22" s="597"/>
      <c r="I22" s="1103"/>
      <c r="J22" s="1103"/>
      <c r="K22" s="1103"/>
      <c r="L22" s="1103"/>
      <c r="M22" s="1103"/>
      <c r="N22" s="1103"/>
      <c r="O22" s="1103"/>
      <c r="P22" s="1103"/>
      <c r="Q22" s="1103"/>
      <c r="R22" s="1103"/>
      <c r="S22" s="1103"/>
      <c r="T22" s="1103"/>
      <c r="U22" s="1103"/>
      <c r="V22" s="1103"/>
      <c r="W22" s="1103"/>
      <c r="X22" s="1103"/>
      <c r="Y22" s="1103"/>
      <c r="Z22" s="1103"/>
      <c r="AA22" s="1103"/>
      <c r="AB22" s="596"/>
      <c r="AC22" s="145" t="s">
        <v>748</v>
      </c>
      <c r="AE22" s="45"/>
    </row>
    <row r="23" spans="1:31" s="1" customFormat="1" ht="19.5" customHeight="1" x14ac:dyDescent="0.4">
      <c r="A23" s="51"/>
      <c r="B23" s="4"/>
      <c r="C23" s="1065" t="s">
        <v>744</v>
      </c>
      <c r="D23" s="1066"/>
      <c r="E23" s="1066"/>
      <c r="F23" s="1066"/>
      <c r="G23" s="1067"/>
      <c r="H23" s="597"/>
      <c r="I23" s="1103"/>
      <c r="J23" s="1103"/>
      <c r="K23" s="1103"/>
      <c r="L23" s="1103"/>
      <c r="M23" s="1103"/>
      <c r="N23" s="1103"/>
      <c r="O23" s="1103"/>
      <c r="P23" s="1103"/>
      <c r="Q23" s="1103"/>
      <c r="R23" s="1103"/>
      <c r="S23" s="1103"/>
      <c r="T23" s="1103"/>
      <c r="U23" s="1103"/>
      <c r="V23" s="1103"/>
      <c r="W23" s="1103"/>
      <c r="X23" s="1103"/>
      <c r="Y23" s="1103"/>
      <c r="Z23" s="1103"/>
      <c r="AA23" s="1103"/>
      <c r="AB23" s="596"/>
      <c r="AC23" s="145" t="s">
        <v>748</v>
      </c>
      <c r="AE23" s="45"/>
    </row>
    <row r="24" spans="1:31" s="1" customFormat="1" ht="28.5" customHeight="1" thickBot="1" x14ac:dyDescent="0.45">
      <c r="A24" s="51"/>
      <c r="B24" s="4"/>
      <c r="C24" s="1070" t="s">
        <v>745</v>
      </c>
      <c r="D24" s="1071"/>
      <c r="E24" s="1071"/>
      <c r="F24" s="1071"/>
      <c r="G24" s="1072"/>
      <c r="H24" s="1104"/>
      <c r="I24" s="1105"/>
      <c r="J24" s="1105"/>
      <c r="K24" s="1105"/>
      <c r="L24" s="1105"/>
      <c r="M24" s="1105"/>
      <c r="N24" s="1105"/>
      <c r="O24" s="1105"/>
      <c r="P24" s="1105"/>
      <c r="Q24" s="1105"/>
      <c r="R24" s="1105"/>
      <c r="S24" s="1105"/>
      <c r="T24" s="1105"/>
      <c r="U24" s="1105"/>
      <c r="V24" s="1105"/>
      <c r="W24" s="1105"/>
      <c r="X24" s="1105"/>
      <c r="Y24" s="1105"/>
      <c r="Z24" s="1105"/>
      <c r="AA24" s="1105"/>
      <c r="AB24" s="1106"/>
      <c r="AC24" s="145" t="s">
        <v>748</v>
      </c>
      <c r="AE24" s="45"/>
    </row>
    <row r="25" spans="1:31" s="1" customFormat="1" ht="112.5" customHeight="1" thickBot="1" x14ac:dyDescent="0.45">
      <c r="A25" s="51"/>
      <c r="B25" s="4"/>
      <c r="C25" s="1095" t="s">
        <v>753</v>
      </c>
      <c r="D25" s="1095"/>
      <c r="E25" s="1095"/>
      <c r="F25" s="1095"/>
      <c r="G25" s="1096"/>
      <c r="H25" s="1097"/>
      <c r="I25" s="1098"/>
      <c r="J25" s="1098"/>
      <c r="K25" s="1098"/>
      <c r="L25" s="1098"/>
      <c r="M25" s="1098"/>
      <c r="N25" s="1098"/>
      <c r="O25" s="1098"/>
      <c r="P25" s="1098"/>
      <c r="Q25" s="1098"/>
      <c r="R25" s="1098"/>
      <c r="S25" s="1098"/>
      <c r="T25" s="1098"/>
      <c r="U25" s="1098"/>
      <c r="V25" s="1098"/>
      <c r="W25" s="1098"/>
      <c r="X25" s="1098"/>
      <c r="Y25" s="1098"/>
      <c r="Z25" s="1098"/>
      <c r="AA25" s="1098"/>
      <c r="AB25" s="1098"/>
      <c r="AC25" s="1099"/>
    </row>
    <row r="26" spans="1:31" s="1" customFormat="1" ht="112.5" customHeight="1" thickBot="1" x14ac:dyDescent="0.45">
      <c r="A26" s="51"/>
      <c r="B26" s="4"/>
      <c r="C26" s="1093" t="s">
        <v>750</v>
      </c>
      <c r="D26" s="1093"/>
      <c r="E26" s="1093"/>
      <c r="F26" s="1093"/>
      <c r="G26" s="1094"/>
      <c r="H26" s="1073"/>
      <c r="I26" s="1074"/>
      <c r="J26" s="1074"/>
      <c r="K26" s="1074"/>
      <c r="L26" s="1074"/>
      <c r="M26" s="1074"/>
      <c r="N26" s="1074"/>
      <c r="O26" s="1074"/>
      <c r="P26" s="1074"/>
      <c r="Q26" s="1074"/>
      <c r="R26" s="1074"/>
      <c r="S26" s="1074"/>
      <c r="T26" s="1074"/>
      <c r="U26" s="1074"/>
      <c r="V26" s="1074"/>
      <c r="W26" s="1074"/>
      <c r="X26" s="1074"/>
      <c r="Y26" s="1074"/>
      <c r="Z26" s="1074"/>
      <c r="AA26" s="1074"/>
      <c r="AB26" s="1074"/>
      <c r="AC26" s="1075"/>
    </row>
    <row r="27" spans="1:31" s="1" customFormat="1" x14ac:dyDescent="0.4"/>
    <row r="28" spans="1:31" s="1" customFormat="1" x14ac:dyDescent="0.4"/>
    <row r="29" spans="1:31" s="1" customFormat="1" x14ac:dyDescent="0.4"/>
    <row r="30" spans="1:31" s="1" customFormat="1" x14ac:dyDescent="0.4"/>
    <row r="31" spans="1:31" s="1" customFormat="1" x14ac:dyDescent="0.4"/>
    <row r="32" spans="1:31" s="1" customFormat="1" x14ac:dyDescent="0.4"/>
    <row r="33" s="1" customFormat="1" x14ac:dyDescent="0.4"/>
    <row r="34" s="1" customFormat="1" x14ac:dyDescent="0.4"/>
    <row r="35" s="1" customFormat="1" x14ac:dyDescent="0.4"/>
    <row r="36" s="1" customFormat="1" x14ac:dyDescent="0.4"/>
    <row r="37" s="1" customFormat="1" x14ac:dyDescent="0.4"/>
    <row r="38" s="1" customFormat="1" x14ac:dyDescent="0.4"/>
    <row r="39" s="1" customFormat="1" x14ac:dyDescent="0.4"/>
    <row r="40" s="1" customFormat="1" x14ac:dyDescent="0.4"/>
    <row r="41" s="1" customFormat="1" x14ac:dyDescent="0.4"/>
    <row r="42" s="1" customFormat="1" x14ac:dyDescent="0.4"/>
    <row r="43" s="1" customFormat="1" x14ac:dyDescent="0.4"/>
    <row r="44" s="1" customFormat="1" x14ac:dyDescent="0.4"/>
    <row r="45" s="1" customFormat="1" x14ac:dyDescent="0.4"/>
    <row r="46" s="1" customFormat="1" x14ac:dyDescent="0.4"/>
    <row r="47" s="1" customFormat="1" x14ac:dyDescent="0.4"/>
    <row r="48" s="1" customFormat="1" x14ac:dyDescent="0.4"/>
    <row r="49" s="1" customFormat="1" x14ac:dyDescent="0.4"/>
    <row r="50" s="1" customFormat="1" x14ac:dyDescent="0.4"/>
    <row r="51" s="1" customFormat="1" x14ac:dyDescent="0.4"/>
    <row r="52" s="1" customFormat="1" x14ac:dyDescent="0.4"/>
    <row r="53" s="1" customFormat="1" x14ac:dyDescent="0.4"/>
    <row r="54" s="1" customFormat="1" x14ac:dyDescent="0.4"/>
    <row r="55" s="1" customFormat="1" x14ac:dyDescent="0.4"/>
    <row r="56" s="1" customFormat="1" x14ac:dyDescent="0.4"/>
    <row r="57" s="1" customFormat="1" x14ac:dyDescent="0.4"/>
    <row r="58" s="1" customFormat="1" x14ac:dyDescent="0.4"/>
    <row r="59" s="1" customFormat="1" x14ac:dyDescent="0.4"/>
    <row r="60" s="1" customFormat="1" x14ac:dyDescent="0.4"/>
  </sheetData>
  <sheetProtection sheet="1" formatCells="0" formatRows="0" selectLockedCells="1"/>
  <mergeCells count="43">
    <mergeCell ref="H21:AB21"/>
    <mergeCell ref="H22:AB22"/>
    <mergeCell ref="H23:AB23"/>
    <mergeCell ref="G6:K6"/>
    <mergeCell ref="B1:I1"/>
    <mergeCell ref="C2:I2"/>
    <mergeCell ref="C4:AC4"/>
    <mergeCell ref="C5:F5"/>
    <mergeCell ref="G5:K5"/>
    <mergeCell ref="J1:V1"/>
    <mergeCell ref="W1:AC1"/>
    <mergeCell ref="C7:M7"/>
    <mergeCell ref="T5:Z5"/>
    <mergeCell ref="P5:S5"/>
    <mergeCell ref="O6:AC7"/>
    <mergeCell ref="C12:AC12"/>
    <mergeCell ref="H26:AC26"/>
    <mergeCell ref="C9:X9"/>
    <mergeCell ref="C10:AC10"/>
    <mergeCell ref="C11:AC11"/>
    <mergeCell ref="C13:AC13"/>
    <mergeCell ref="C14:AC14"/>
    <mergeCell ref="C15:X15"/>
    <mergeCell ref="Y15:AC15"/>
    <mergeCell ref="C26:G26"/>
    <mergeCell ref="C25:G25"/>
    <mergeCell ref="H25:AC25"/>
    <mergeCell ref="H17:AB17"/>
    <mergeCell ref="H18:AB18"/>
    <mergeCell ref="H24:AB24"/>
    <mergeCell ref="H19:AB19"/>
    <mergeCell ref="H20:AB20"/>
    <mergeCell ref="C24:G24"/>
    <mergeCell ref="C23:G23"/>
    <mergeCell ref="C20:G20"/>
    <mergeCell ref="C21:G21"/>
    <mergeCell ref="C22:G22"/>
    <mergeCell ref="C6:F6"/>
    <mergeCell ref="X16:AC16"/>
    <mergeCell ref="C17:G17"/>
    <mergeCell ref="C18:G18"/>
    <mergeCell ref="C19:G19"/>
    <mergeCell ref="C16:W16"/>
  </mergeCells>
  <phoneticPr fontId="1"/>
  <pageMargins left="0.78740157480314965" right="0.31496062992125984" top="0.55118110236220474"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A44C0-CDD7-4D10-AAB4-550F2F69F6C6}">
  <sheetPr codeName="Sheet7">
    <tabColor rgb="FFFF9999"/>
  </sheetPr>
  <dimension ref="A1:AL80"/>
  <sheetViews>
    <sheetView showGridLines="0" showRowColHeaders="0" zoomScaleNormal="100" zoomScaleSheetLayoutView="100" workbookViewId="0">
      <selection activeCell="AA14" sqref="AA14:AF14"/>
    </sheetView>
  </sheetViews>
  <sheetFormatPr defaultRowHeight="18.75" x14ac:dyDescent="0.4"/>
  <cols>
    <col min="1" max="1" width="3.125" customWidth="1"/>
    <col min="2" max="2" width="2.5" customWidth="1"/>
    <col min="3" max="6" width="3.125" customWidth="1"/>
    <col min="7" max="8" width="2.5" customWidth="1"/>
    <col min="9" max="18" width="3" customWidth="1"/>
    <col min="19" max="23" width="2.5" customWidth="1"/>
    <col min="24" max="27" width="3.125" customWidth="1"/>
    <col min="28" max="29" width="2.5" customWidth="1"/>
    <col min="30" max="32" width="3.125" customWidth="1"/>
    <col min="33" max="33" width="6.125" customWidth="1"/>
    <col min="34" max="34" width="8.625" hidden="1" customWidth="1"/>
    <col min="35" max="35" width="6.625" customWidth="1"/>
    <col min="36" max="36" width="37.625" customWidth="1"/>
    <col min="37" max="37" width="7.875" customWidth="1"/>
  </cols>
  <sheetData>
    <row r="1" spans="1:38" s="1" customFormat="1" ht="12.75" customHeight="1" thickBot="1" x14ac:dyDescent="0.45">
      <c r="B1" s="778" t="s">
        <v>121</v>
      </c>
      <c r="C1" s="778"/>
      <c r="D1" s="778"/>
      <c r="E1" s="778"/>
      <c r="F1" s="779"/>
      <c r="G1" s="1114"/>
      <c r="H1" s="1115"/>
      <c r="I1" s="1115"/>
      <c r="J1" s="1115"/>
      <c r="K1" s="1115"/>
      <c r="L1" s="1115"/>
      <c r="M1" s="1115"/>
      <c r="N1" s="1115"/>
      <c r="O1" s="1115"/>
      <c r="P1" s="1115"/>
      <c r="Q1" s="1115"/>
      <c r="R1" s="1115"/>
      <c r="S1" s="1115"/>
      <c r="T1" s="1115"/>
      <c r="U1" s="1115"/>
      <c r="V1" s="1115"/>
      <c r="W1" s="1115"/>
      <c r="X1" s="1115"/>
      <c r="Y1" s="1115"/>
      <c r="Z1" s="1115"/>
      <c r="AA1" s="1115"/>
      <c r="AB1" s="1189" t="s">
        <v>837</v>
      </c>
      <c r="AC1" s="1189"/>
      <c r="AD1" s="1189"/>
      <c r="AE1" s="1189"/>
      <c r="AF1" s="774"/>
      <c r="AG1" s="152"/>
      <c r="AH1" s="152"/>
      <c r="AI1" s="152"/>
    </row>
    <row r="2" spans="1:38" s="1" customFormat="1" ht="30" customHeight="1" thickBot="1" x14ac:dyDescent="0.25">
      <c r="B2" s="4"/>
      <c r="C2" s="1046" t="s">
        <v>648</v>
      </c>
      <c r="D2" s="1046"/>
      <c r="E2" s="1046"/>
      <c r="F2" s="1046"/>
      <c r="G2" s="1046"/>
      <c r="H2" s="1046"/>
      <c r="I2" s="1170" t="s">
        <v>757</v>
      </c>
      <c r="J2" s="1171"/>
      <c r="K2" s="1172"/>
      <c r="L2" s="1173"/>
      <c r="M2" s="1174"/>
      <c r="N2" s="1174"/>
      <c r="O2" s="1174"/>
      <c r="P2" s="1174"/>
      <c r="Q2" s="1175"/>
      <c r="R2" s="1168" t="s">
        <v>756</v>
      </c>
      <c r="S2" s="1168"/>
      <c r="T2" s="1169"/>
      <c r="U2" s="1176"/>
      <c r="V2" s="1177"/>
      <c r="W2" s="1177"/>
      <c r="X2" s="1177"/>
      <c r="Y2" s="1177"/>
      <c r="Z2" s="1177"/>
      <c r="AA2" s="1177"/>
      <c r="AB2" s="1177"/>
      <c r="AC2" s="1177"/>
      <c r="AD2" s="1177"/>
      <c r="AE2" s="1178"/>
      <c r="AF2" s="333" t="s">
        <v>755</v>
      </c>
      <c r="AI2" s="1126" t="s">
        <v>675</v>
      </c>
      <c r="AJ2" s="1127"/>
      <c r="AK2" s="1127"/>
      <c r="AL2" s="1128"/>
    </row>
    <row r="3" spans="1:38" s="1" customFormat="1" ht="7.5" customHeight="1" x14ac:dyDescent="0.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I3" s="1129"/>
      <c r="AJ3" s="1127"/>
      <c r="AK3" s="1127"/>
      <c r="AL3" s="1128"/>
    </row>
    <row r="4" spans="1:38" s="1" customFormat="1" ht="15" customHeight="1" x14ac:dyDescent="0.15">
      <c r="B4" s="4"/>
      <c r="C4" s="1153" t="s">
        <v>652</v>
      </c>
      <c r="D4" s="405"/>
      <c r="E4" s="405"/>
      <c r="F4" s="405"/>
      <c r="G4" s="1154"/>
      <c r="H4" s="1158" t="s">
        <v>654</v>
      </c>
      <c r="I4" s="1159"/>
      <c r="J4" s="1159"/>
      <c r="K4" s="1159"/>
      <c r="L4" s="1159"/>
      <c r="M4" s="1159"/>
      <c r="N4" s="1159"/>
      <c r="O4" s="1159"/>
      <c r="P4" s="1159"/>
      <c r="Q4" s="1159"/>
      <c r="R4" s="1159"/>
      <c r="S4" s="1162" t="s">
        <v>119</v>
      </c>
      <c r="T4" s="1163"/>
      <c r="U4" s="1163"/>
      <c r="V4" s="1163"/>
      <c r="W4" s="1163"/>
      <c r="X4" s="1163"/>
      <c r="Y4" s="1163"/>
      <c r="Z4" s="1164"/>
      <c r="AA4" s="1148" t="s">
        <v>651</v>
      </c>
      <c r="AB4" s="1150" t="s">
        <v>649</v>
      </c>
      <c r="AC4" s="1151"/>
      <c r="AD4" s="1151"/>
      <c r="AE4" s="1151"/>
      <c r="AF4" s="1152"/>
      <c r="AI4" s="1129"/>
      <c r="AJ4" s="1127"/>
      <c r="AK4" s="1127"/>
      <c r="AL4" s="1128"/>
    </row>
    <row r="5" spans="1:38" s="1" customFormat="1" ht="15" customHeight="1" thickBot="1" x14ac:dyDescent="0.45">
      <c r="B5" s="4"/>
      <c r="C5" s="1155"/>
      <c r="D5" s="1156"/>
      <c r="E5" s="1156"/>
      <c r="F5" s="1156"/>
      <c r="G5" s="1157"/>
      <c r="H5" s="1160" t="s">
        <v>653</v>
      </c>
      <c r="I5" s="1161"/>
      <c r="J5" s="1161"/>
      <c r="K5" s="1161"/>
      <c r="L5" s="1161"/>
      <c r="M5" s="1161"/>
      <c r="N5" s="1161"/>
      <c r="O5" s="1161"/>
      <c r="P5" s="1161"/>
      <c r="Q5" s="1161"/>
      <c r="R5" s="1161"/>
      <c r="S5" s="1165"/>
      <c r="T5" s="1166"/>
      <c r="U5" s="1166"/>
      <c r="V5" s="1166"/>
      <c r="W5" s="1166"/>
      <c r="X5" s="1166"/>
      <c r="Y5" s="1166"/>
      <c r="Z5" s="1167"/>
      <c r="AA5" s="1149"/>
      <c r="AB5" s="1146" t="s">
        <v>650</v>
      </c>
      <c r="AC5" s="1146"/>
      <c r="AD5" s="1146"/>
      <c r="AE5" s="1146"/>
      <c r="AF5" s="1147"/>
      <c r="AI5" s="369" t="s">
        <v>674</v>
      </c>
      <c r="AJ5" s="379"/>
      <c r="AK5" s="379"/>
      <c r="AL5" s="370"/>
    </row>
    <row r="6" spans="1:38" s="1" customFormat="1" ht="17.45" customHeight="1" x14ac:dyDescent="0.4">
      <c r="A6" s="51"/>
      <c r="B6" s="4"/>
      <c r="C6" s="607"/>
      <c r="D6" s="608"/>
      <c r="E6" s="608"/>
      <c r="F6" s="608"/>
      <c r="G6" s="608"/>
      <c r="H6" s="1144"/>
      <c r="I6" s="608"/>
      <c r="J6" s="608"/>
      <c r="K6" s="608"/>
      <c r="L6" s="608"/>
      <c r="M6" s="608"/>
      <c r="N6" s="608"/>
      <c r="O6" s="608"/>
      <c r="P6" s="608"/>
      <c r="Q6" s="608"/>
      <c r="R6" s="1145"/>
      <c r="S6" s="608"/>
      <c r="T6" s="608"/>
      <c r="U6" s="608"/>
      <c r="V6" s="608"/>
      <c r="W6" s="608"/>
      <c r="X6" s="608"/>
      <c r="Y6" s="608"/>
      <c r="Z6" s="608"/>
      <c r="AA6" s="1179"/>
      <c r="AB6" s="1179"/>
      <c r="AC6" s="1179"/>
      <c r="AD6" s="1179"/>
      <c r="AE6" s="1179"/>
      <c r="AF6" s="1180"/>
      <c r="AI6" s="1130" t="s">
        <v>676</v>
      </c>
      <c r="AJ6" s="1132" t="s">
        <v>677</v>
      </c>
      <c r="AK6" s="1134">
        <v>5000</v>
      </c>
      <c r="AL6" s="334" t="s">
        <v>678</v>
      </c>
    </row>
    <row r="7" spans="1:38" s="1" customFormat="1" ht="17.45" customHeight="1" x14ac:dyDescent="0.4">
      <c r="A7" s="51">
        <v>1</v>
      </c>
      <c r="B7" s="4"/>
      <c r="C7" s="1138"/>
      <c r="D7" s="1139"/>
      <c r="E7" s="1139"/>
      <c r="F7" s="1139"/>
      <c r="G7" s="1139"/>
      <c r="H7" s="1142"/>
      <c r="I7" s="1139"/>
      <c r="J7" s="1139"/>
      <c r="K7" s="1139"/>
      <c r="L7" s="1139"/>
      <c r="M7" s="1139"/>
      <c r="N7" s="1139"/>
      <c r="O7" s="1139"/>
      <c r="P7" s="1139"/>
      <c r="Q7" s="1139"/>
      <c r="R7" s="1143"/>
      <c r="S7" s="1139"/>
      <c r="T7" s="1139"/>
      <c r="U7" s="1139"/>
      <c r="V7" s="1139"/>
      <c r="W7" s="1139"/>
      <c r="X7" s="1139"/>
      <c r="Y7" s="1139"/>
      <c r="Z7" s="1139"/>
      <c r="AA7" s="1124"/>
      <c r="AB7" s="1124"/>
      <c r="AC7" s="1124"/>
      <c r="AD7" s="1124"/>
      <c r="AE7" s="1124"/>
      <c r="AF7" s="1125"/>
      <c r="AI7" s="1131"/>
      <c r="AJ7" s="1133"/>
      <c r="AK7" s="1135"/>
      <c r="AL7" s="335" t="s">
        <v>679</v>
      </c>
    </row>
    <row r="8" spans="1:38" s="1" customFormat="1" ht="17.45" customHeight="1" x14ac:dyDescent="0.4">
      <c r="A8" s="51"/>
      <c r="B8" s="4"/>
      <c r="C8" s="1136"/>
      <c r="D8" s="1137"/>
      <c r="E8" s="1137"/>
      <c r="F8" s="1137"/>
      <c r="G8" s="1137"/>
      <c r="H8" s="1140"/>
      <c r="I8" s="1137"/>
      <c r="J8" s="1137"/>
      <c r="K8" s="1137"/>
      <c r="L8" s="1137"/>
      <c r="M8" s="1137"/>
      <c r="N8" s="1137"/>
      <c r="O8" s="1137"/>
      <c r="P8" s="1137"/>
      <c r="Q8" s="1137"/>
      <c r="R8" s="1141"/>
      <c r="S8" s="1137"/>
      <c r="T8" s="1137"/>
      <c r="U8" s="1137"/>
      <c r="V8" s="1137"/>
      <c r="W8" s="1137"/>
      <c r="X8" s="1137"/>
      <c r="Y8" s="1137"/>
      <c r="Z8" s="1141"/>
      <c r="AA8" s="1181"/>
      <c r="AB8" s="1182"/>
      <c r="AC8" s="1182"/>
      <c r="AD8" s="1182"/>
      <c r="AE8" s="1182"/>
      <c r="AF8" s="1183"/>
    </row>
    <row r="9" spans="1:38" s="1" customFormat="1" ht="17.45" customHeight="1" x14ac:dyDescent="0.4">
      <c r="A9" s="51">
        <v>2</v>
      </c>
      <c r="B9" s="4"/>
      <c r="C9" s="1138"/>
      <c r="D9" s="1139"/>
      <c r="E9" s="1139"/>
      <c r="F9" s="1139"/>
      <c r="G9" s="1139"/>
      <c r="H9" s="1142"/>
      <c r="I9" s="1139"/>
      <c r="J9" s="1139"/>
      <c r="K9" s="1139"/>
      <c r="L9" s="1139"/>
      <c r="M9" s="1139"/>
      <c r="N9" s="1139"/>
      <c r="O9" s="1139"/>
      <c r="P9" s="1139"/>
      <c r="Q9" s="1139"/>
      <c r="R9" s="1143"/>
      <c r="S9" s="1139"/>
      <c r="T9" s="1139"/>
      <c r="U9" s="1139"/>
      <c r="V9" s="1139"/>
      <c r="W9" s="1139"/>
      <c r="X9" s="1139"/>
      <c r="Y9" s="1139"/>
      <c r="Z9" s="1143"/>
      <c r="AA9" s="1181"/>
      <c r="AB9" s="1182"/>
      <c r="AC9" s="1182"/>
      <c r="AD9" s="1182"/>
      <c r="AE9" s="1182"/>
      <c r="AF9" s="1183"/>
    </row>
    <row r="10" spans="1:38" s="1" customFormat="1" ht="17.45" customHeight="1" x14ac:dyDescent="0.4">
      <c r="A10" s="51"/>
      <c r="B10" s="4"/>
      <c r="C10" s="1136"/>
      <c r="D10" s="1137"/>
      <c r="E10" s="1137"/>
      <c r="F10" s="1137"/>
      <c r="G10" s="1137"/>
      <c r="H10" s="1140"/>
      <c r="I10" s="1137"/>
      <c r="J10" s="1137"/>
      <c r="K10" s="1137"/>
      <c r="L10" s="1137"/>
      <c r="M10" s="1137"/>
      <c r="N10" s="1137"/>
      <c r="O10" s="1137"/>
      <c r="P10" s="1137"/>
      <c r="Q10" s="1137"/>
      <c r="R10" s="1141"/>
      <c r="S10" s="1137"/>
      <c r="T10" s="1137"/>
      <c r="U10" s="1137"/>
      <c r="V10" s="1137"/>
      <c r="W10" s="1137"/>
      <c r="X10" s="1137"/>
      <c r="Y10" s="1137"/>
      <c r="Z10" s="1141"/>
      <c r="AA10" s="1124"/>
      <c r="AB10" s="1124"/>
      <c r="AC10" s="1124"/>
      <c r="AD10" s="1124"/>
      <c r="AE10" s="1124"/>
      <c r="AF10" s="1125"/>
    </row>
    <row r="11" spans="1:38" s="1" customFormat="1" ht="17.45" customHeight="1" x14ac:dyDescent="0.4">
      <c r="A11" s="51">
        <v>3</v>
      </c>
      <c r="B11" s="4"/>
      <c r="C11" s="1138"/>
      <c r="D11" s="1139"/>
      <c r="E11" s="1139"/>
      <c r="F11" s="1139"/>
      <c r="G11" s="1139"/>
      <c r="H11" s="1142"/>
      <c r="I11" s="1139"/>
      <c r="J11" s="1139"/>
      <c r="K11" s="1139"/>
      <c r="L11" s="1139"/>
      <c r="M11" s="1139"/>
      <c r="N11" s="1139"/>
      <c r="O11" s="1139"/>
      <c r="P11" s="1139"/>
      <c r="Q11" s="1139"/>
      <c r="R11" s="1143"/>
      <c r="S11" s="1139"/>
      <c r="T11" s="1139"/>
      <c r="U11" s="1139"/>
      <c r="V11" s="1139"/>
      <c r="W11" s="1139"/>
      <c r="X11" s="1139"/>
      <c r="Y11" s="1139"/>
      <c r="Z11" s="1143"/>
      <c r="AA11" s="1124"/>
      <c r="AB11" s="1124"/>
      <c r="AC11" s="1124"/>
      <c r="AD11" s="1124"/>
      <c r="AE11" s="1124"/>
      <c r="AF11" s="1125"/>
    </row>
    <row r="12" spans="1:38" s="1" customFormat="1" ht="17.45" customHeight="1" x14ac:dyDescent="0.4">
      <c r="A12" s="51"/>
      <c r="B12" s="4"/>
      <c r="C12" s="1136"/>
      <c r="D12" s="1137"/>
      <c r="E12" s="1137"/>
      <c r="F12" s="1137"/>
      <c r="G12" s="1137"/>
      <c r="H12" s="1140"/>
      <c r="I12" s="1137"/>
      <c r="J12" s="1137"/>
      <c r="K12" s="1137"/>
      <c r="L12" s="1137"/>
      <c r="M12" s="1137"/>
      <c r="N12" s="1137"/>
      <c r="O12" s="1137"/>
      <c r="P12" s="1137"/>
      <c r="Q12" s="1137"/>
      <c r="R12" s="1141"/>
      <c r="S12" s="1137"/>
      <c r="T12" s="1137"/>
      <c r="U12" s="1137"/>
      <c r="V12" s="1137"/>
      <c r="W12" s="1137"/>
      <c r="X12" s="1137"/>
      <c r="Y12" s="1137"/>
      <c r="Z12" s="1141"/>
      <c r="AA12" s="1124"/>
      <c r="AB12" s="1124"/>
      <c r="AC12" s="1124"/>
      <c r="AD12" s="1124"/>
      <c r="AE12" s="1124"/>
      <c r="AF12" s="1125"/>
    </row>
    <row r="13" spans="1:38" s="1" customFormat="1" ht="17.45" customHeight="1" x14ac:dyDescent="0.4">
      <c r="A13" s="51">
        <v>4</v>
      </c>
      <c r="B13" s="4"/>
      <c r="C13" s="1138"/>
      <c r="D13" s="1139"/>
      <c r="E13" s="1139"/>
      <c r="F13" s="1139"/>
      <c r="G13" s="1139"/>
      <c r="H13" s="1142"/>
      <c r="I13" s="1139"/>
      <c r="J13" s="1139"/>
      <c r="K13" s="1139"/>
      <c r="L13" s="1139"/>
      <c r="M13" s="1139"/>
      <c r="N13" s="1139"/>
      <c r="O13" s="1139"/>
      <c r="P13" s="1139"/>
      <c r="Q13" s="1139"/>
      <c r="R13" s="1143"/>
      <c r="S13" s="1139"/>
      <c r="T13" s="1139"/>
      <c r="U13" s="1139"/>
      <c r="V13" s="1139"/>
      <c r="W13" s="1139"/>
      <c r="X13" s="1139"/>
      <c r="Y13" s="1139"/>
      <c r="Z13" s="1143"/>
      <c r="AA13" s="1124"/>
      <c r="AB13" s="1124"/>
      <c r="AC13" s="1124"/>
      <c r="AD13" s="1124"/>
      <c r="AE13" s="1124"/>
      <c r="AF13" s="1125"/>
    </row>
    <row r="14" spans="1:38" s="1" customFormat="1" ht="17.45" customHeight="1" x14ac:dyDescent="0.4">
      <c r="A14" s="51"/>
      <c r="B14" s="4"/>
      <c r="C14" s="1136"/>
      <c r="D14" s="1137"/>
      <c r="E14" s="1137"/>
      <c r="F14" s="1137"/>
      <c r="G14" s="1137"/>
      <c r="H14" s="1140"/>
      <c r="I14" s="1137"/>
      <c r="J14" s="1137"/>
      <c r="K14" s="1137"/>
      <c r="L14" s="1137"/>
      <c r="M14" s="1137"/>
      <c r="N14" s="1137"/>
      <c r="O14" s="1137"/>
      <c r="P14" s="1137"/>
      <c r="Q14" s="1137"/>
      <c r="R14" s="1141"/>
      <c r="S14" s="1137"/>
      <c r="T14" s="1137"/>
      <c r="U14" s="1137"/>
      <c r="V14" s="1137"/>
      <c r="W14" s="1137"/>
      <c r="X14" s="1137"/>
      <c r="Y14" s="1137"/>
      <c r="Z14" s="1141"/>
      <c r="AA14" s="1124"/>
      <c r="AB14" s="1124"/>
      <c r="AC14" s="1124"/>
      <c r="AD14" s="1124"/>
      <c r="AE14" s="1124"/>
      <c r="AF14" s="1125"/>
    </row>
    <row r="15" spans="1:38" s="1" customFormat="1" ht="17.45" customHeight="1" x14ac:dyDescent="0.4">
      <c r="A15" s="51">
        <v>5</v>
      </c>
      <c r="B15" s="4"/>
      <c r="C15" s="1138"/>
      <c r="D15" s="1139"/>
      <c r="E15" s="1139"/>
      <c r="F15" s="1139"/>
      <c r="G15" s="1139"/>
      <c r="H15" s="1142"/>
      <c r="I15" s="1139"/>
      <c r="J15" s="1139"/>
      <c r="K15" s="1139"/>
      <c r="L15" s="1139"/>
      <c r="M15" s="1139"/>
      <c r="N15" s="1139"/>
      <c r="O15" s="1139"/>
      <c r="P15" s="1139"/>
      <c r="Q15" s="1139"/>
      <c r="R15" s="1143"/>
      <c r="S15" s="1139"/>
      <c r="T15" s="1139"/>
      <c r="U15" s="1139"/>
      <c r="V15" s="1139"/>
      <c r="W15" s="1139"/>
      <c r="X15" s="1139"/>
      <c r="Y15" s="1139"/>
      <c r="Z15" s="1143"/>
      <c r="AA15" s="1124"/>
      <c r="AB15" s="1124"/>
      <c r="AC15" s="1124"/>
      <c r="AD15" s="1124"/>
      <c r="AE15" s="1124"/>
      <c r="AF15" s="1125"/>
    </row>
    <row r="16" spans="1:38" s="1" customFormat="1" ht="17.45" customHeight="1" x14ac:dyDescent="0.4">
      <c r="A16" s="51"/>
      <c r="B16" s="4"/>
      <c r="C16" s="1136"/>
      <c r="D16" s="1137"/>
      <c r="E16" s="1137"/>
      <c r="F16" s="1137"/>
      <c r="G16" s="1137"/>
      <c r="H16" s="1140"/>
      <c r="I16" s="1137"/>
      <c r="J16" s="1137"/>
      <c r="K16" s="1137"/>
      <c r="L16" s="1137"/>
      <c r="M16" s="1137"/>
      <c r="N16" s="1137"/>
      <c r="O16" s="1137"/>
      <c r="P16" s="1137"/>
      <c r="Q16" s="1137"/>
      <c r="R16" s="1141"/>
      <c r="S16" s="1137"/>
      <c r="T16" s="1137"/>
      <c r="U16" s="1137"/>
      <c r="V16" s="1137"/>
      <c r="W16" s="1137"/>
      <c r="X16" s="1137"/>
      <c r="Y16" s="1137"/>
      <c r="Z16" s="1141"/>
      <c r="AA16" s="1124"/>
      <c r="AB16" s="1124"/>
      <c r="AC16" s="1124"/>
      <c r="AD16" s="1124"/>
      <c r="AE16" s="1124"/>
      <c r="AF16" s="1125"/>
    </row>
    <row r="17" spans="1:32" s="1" customFormat="1" ht="17.45" customHeight="1" x14ac:dyDescent="0.4">
      <c r="A17" s="51">
        <v>6</v>
      </c>
      <c r="B17" s="4"/>
      <c r="C17" s="1138"/>
      <c r="D17" s="1139"/>
      <c r="E17" s="1139"/>
      <c r="F17" s="1139"/>
      <c r="G17" s="1139"/>
      <c r="H17" s="1142"/>
      <c r="I17" s="1139"/>
      <c r="J17" s="1139"/>
      <c r="K17" s="1139"/>
      <c r="L17" s="1139"/>
      <c r="M17" s="1139"/>
      <c r="N17" s="1139"/>
      <c r="O17" s="1139"/>
      <c r="P17" s="1139"/>
      <c r="Q17" s="1139"/>
      <c r="R17" s="1143"/>
      <c r="S17" s="1139"/>
      <c r="T17" s="1139"/>
      <c r="U17" s="1139"/>
      <c r="V17" s="1139"/>
      <c r="W17" s="1139"/>
      <c r="X17" s="1139"/>
      <c r="Y17" s="1139"/>
      <c r="Z17" s="1143"/>
      <c r="AA17" s="1124"/>
      <c r="AB17" s="1124"/>
      <c r="AC17" s="1124"/>
      <c r="AD17" s="1124"/>
      <c r="AE17" s="1124"/>
      <c r="AF17" s="1125"/>
    </row>
    <row r="18" spans="1:32" s="1" customFormat="1" ht="17.45" customHeight="1" x14ac:dyDescent="0.4">
      <c r="A18" s="51"/>
      <c r="B18" s="4"/>
      <c r="C18" s="1136"/>
      <c r="D18" s="1137"/>
      <c r="E18" s="1137"/>
      <c r="F18" s="1137"/>
      <c r="G18" s="1137"/>
      <c r="H18" s="1140"/>
      <c r="I18" s="1137"/>
      <c r="J18" s="1137"/>
      <c r="K18" s="1137"/>
      <c r="L18" s="1137"/>
      <c r="M18" s="1137"/>
      <c r="N18" s="1137"/>
      <c r="O18" s="1137"/>
      <c r="P18" s="1137"/>
      <c r="Q18" s="1137"/>
      <c r="R18" s="1141"/>
      <c r="S18" s="1137"/>
      <c r="T18" s="1137"/>
      <c r="U18" s="1137"/>
      <c r="V18" s="1137"/>
      <c r="W18" s="1137"/>
      <c r="X18" s="1137"/>
      <c r="Y18" s="1137"/>
      <c r="Z18" s="1141"/>
      <c r="AA18" s="1124"/>
      <c r="AB18" s="1124"/>
      <c r="AC18" s="1124"/>
      <c r="AD18" s="1124"/>
      <c r="AE18" s="1124"/>
      <c r="AF18" s="1125"/>
    </row>
    <row r="19" spans="1:32" s="1" customFormat="1" ht="17.45" customHeight="1" x14ac:dyDescent="0.4">
      <c r="A19" s="51">
        <v>7</v>
      </c>
      <c r="B19" s="4"/>
      <c r="C19" s="1138"/>
      <c r="D19" s="1139"/>
      <c r="E19" s="1139"/>
      <c r="F19" s="1139"/>
      <c r="G19" s="1139"/>
      <c r="H19" s="1142"/>
      <c r="I19" s="1139"/>
      <c r="J19" s="1139"/>
      <c r="K19" s="1139"/>
      <c r="L19" s="1139"/>
      <c r="M19" s="1139"/>
      <c r="N19" s="1139"/>
      <c r="O19" s="1139"/>
      <c r="P19" s="1139"/>
      <c r="Q19" s="1139"/>
      <c r="R19" s="1143"/>
      <c r="S19" s="1139"/>
      <c r="T19" s="1139"/>
      <c r="U19" s="1139"/>
      <c r="V19" s="1139"/>
      <c r="W19" s="1139"/>
      <c r="X19" s="1139"/>
      <c r="Y19" s="1139"/>
      <c r="Z19" s="1143"/>
      <c r="AA19" s="1124"/>
      <c r="AB19" s="1124"/>
      <c r="AC19" s="1124"/>
      <c r="AD19" s="1124"/>
      <c r="AE19" s="1124"/>
      <c r="AF19" s="1125"/>
    </row>
    <row r="20" spans="1:32" s="1" customFormat="1" ht="17.45" customHeight="1" x14ac:dyDescent="0.4">
      <c r="A20" s="51"/>
      <c r="B20" s="4"/>
      <c r="C20" s="1136"/>
      <c r="D20" s="1137"/>
      <c r="E20" s="1137"/>
      <c r="F20" s="1137"/>
      <c r="G20" s="1137"/>
      <c r="H20" s="1140"/>
      <c r="I20" s="1137"/>
      <c r="J20" s="1137"/>
      <c r="K20" s="1137"/>
      <c r="L20" s="1137"/>
      <c r="M20" s="1137"/>
      <c r="N20" s="1137"/>
      <c r="O20" s="1137"/>
      <c r="P20" s="1137"/>
      <c r="Q20" s="1137"/>
      <c r="R20" s="1141"/>
      <c r="S20" s="1137"/>
      <c r="T20" s="1137"/>
      <c r="U20" s="1137"/>
      <c r="V20" s="1137"/>
      <c r="W20" s="1137"/>
      <c r="X20" s="1137"/>
      <c r="Y20" s="1137"/>
      <c r="Z20" s="1141"/>
      <c r="AA20" s="1124"/>
      <c r="AB20" s="1124"/>
      <c r="AC20" s="1124"/>
      <c r="AD20" s="1124"/>
      <c r="AE20" s="1124"/>
      <c r="AF20" s="1125"/>
    </row>
    <row r="21" spans="1:32" s="1" customFormat="1" ht="17.45" customHeight="1" x14ac:dyDescent="0.4">
      <c r="A21" s="51">
        <v>8</v>
      </c>
      <c r="B21" s="4"/>
      <c r="C21" s="1138"/>
      <c r="D21" s="1139"/>
      <c r="E21" s="1139"/>
      <c r="F21" s="1139"/>
      <c r="G21" s="1139"/>
      <c r="H21" s="1142"/>
      <c r="I21" s="1139"/>
      <c r="J21" s="1139"/>
      <c r="K21" s="1139"/>
      <c r="L21" s="1139"/>
      <c r="M21" s="1139"/>
      <c r="N21" s="1139"/>
      <c r="O21" s="1139"/>
      <c r="P21" s="1139"/>
      <c r="Q21" s="1139"/>
      <c r="R21" s="1143"/>
      <c r="S21" s="1139"/>
      <c r="T21" s="1139"/>
      <c r="U21" s="1139"/>
      <c r="V21" s="1139"/>
      <c r="W21" s="1139"/>
      <c r="X21" s="1139"/>
      <c r="Y21" s="1139"/>
      <c r="Z21" s="1143"/>
      <c r="AA21" s="1124"/>
      <c r="AB21" s="1124"/>
      <c r="AC21" s="1124"/>
      <c r="AD21" s="1124"/>
      <c r="AE21" s="1124"/>
      <c r="AF21" s="1125"/>
    </row>
    <row r="22" spans="1:32" s="1" customFormat="1" ht="17.45" customHeight="1" x14ac:dyDescent="0.4">
      <c r="A22" s="51"/>
      <c r="B22" s="4"/>
      <c r="C22" s="1136"/>
      <c r="D22" s="1137"/>
      <c r="E22" s="1137"/>
      <c r="F22" s="1137"/>
      <c r="G22" s="1137"/>
      <c r="H22" s="1140"/>
      <c r="I22" s="1137"/>
      <c r="J22" s="1137"/>
      <c r="K22" s="1137"/>
      <c r="L22" s="1137"/>
      <c r="M22" s="1137"/>
      <c r="N22" s="1137"/>
      <c r="O22" s="1137"/>
      <c r="P22" s="1137"/>
      <c r="Q22" s="1137"/>
      <c r="R22" s="1141"/>
      <c r="S22" s="1137"/>
      <c r="T22" s="1137"/>
      <c r="U22" s="1137"/>
      <c r="V22" s="1137"/>
      <c r="W22" s="1137"/>
      <c r="X22" s="1137"/>
      <c r="Y22" s="1137"/>
      <c r="Z22" s="1141"/>
      <c r="AA22" s="1124"/>
      <c r="AB22" s="1124"/>
      <c r="AC22" s="1124"/>
      <c r="AD22" s="1124"/>
      <c r="AE22" s="1124"/>
      <c r="AF22" s="1125"/>
    </row>
    <row r="23" spans="1:32" s="1" customFormat="1" ht="17.45" customHeight="1" x14ac:dyDescent="0.4">
      <c r="A23" s="51">
        <v>9</v>
      </c>
      <c r="B23" s="4"/>
      <c r="C23" s="1138"/>
      <c r="D23" s="1139"/>
      <c r="E23" s="1139"/>
      <c r="F23" s="1139"/>
      <c r="G23" s="1139"/>
      <c r="H23" s="1142"/>
      <c r="I23" s="1139"/>
      <c r="J23" s="1139"/>
      <c r="K23" s="1139"/>
      <c r="L23" s="1139"/>
      <c r="M23" s="1139"/>
      <c r="N23" s="1139"/>
      <c r="O23" s="1139"/>
      <c r="P23" s="1139"/>
      <c r="Q23" s="1139"/>
      <c r="R23" s="1143"/>
      <c r="S23" s="1139"/>
      <c r="T23" s="1139"/>
      <c r="U23" s="1139"/>
      <c r="V23" s="1139"/>
      <c r="W23" s="1139"/>
      <c r="X23" s="1139"/>
      <c r="Y23" s="1139"/>
      <c r="Z23" s="1143"/>
      <c r="AA23" s="1124"/>
      <c r="AB23" s="1124"/>
      <c r="AC23" s="1124"/>
      <c r="AD23" s="1124"/>
      <c r="AE23" s="1124"/>
      <c r="AF23" s="1125"/>
    </row>
    <row r="24" spans="1:32" s="1" customFormat="1" ht="17.45" customHeight="1" x14ac:dyDescent="0.4">
      <c r="A24" s="51"/>
      <c r="B24" s="4"/>
      <c r="C24" s="1136"/>
      <c r="D24" s="1137"/>
      <c r="E24" s="1137"/>
      <c r="F24" s="1137"/>
      <c r="G24" s="1137"/>
      <c r="H24" s="1140"/>
      <c r="I24" s="1137"/>
      <c r="J24" s="1137"/>
      <c r="K24" s="1137"/>
      <c r="L24" s="1137"/>
      <c r="M24" s="1137"/>
      <c r="N24" s="1137"/>
      <c r="O24" s="1137"/>
      <c r="P24" s="1137"/>
      <c r="Q24" s="1137"/>
      <c r="R24" s="1141"/>
      <c r="S24" s="1137"/>
      <c r="T24" s="1137"/>
      <c r="U24" s="1137"/>
      <c r="V24" s="1137"/>
      <c r="W24" s="1137"/>
      <c r="X24" s="1137"/>
      <c r="Y24" s="1137"/>
      <c r="Z24" s="1141"/>
      <c r="AA24" s="1124"/>
      <c r="AB24" s="1124"/>
      <c r="AC24" s="1124"/>
      <c r="AD24" s="1124"/>
      <c r="AE24" s="1124"/>
      <c r="AF24" s="1125"/>
    </row>
    <row r="25" spans="1:32" s="1" customFormat="1" ht="17.45" customHeight="1" x14ac:dyDescent="0.4">
      <c r="A25" s="51">
        <v>10</v>
      </c>
      <c r="B25" s="4"/>
      <c r="C25" s="1138"/>
      <c r="D25" s="1139"/>
      <c r="E25" s="1139"/>
      <c r="F25" s="1139"/>
      <c r="G25" s="1139"/>
      <c r="H25" s="1142"/>
      <c r="I25" s="1139"/>
      <c r="J25" s="1139"/>
      <c r="K25" s="1139"/>
      <c r="L25" s="1139"/>
      <c r="M25" s="1139"/>
      <c r="N25" s="1139"/>
      <c r="O25" s="1139"/>
      <c r="P25" s="1139"/>
      <c r="Q25" s="1139"/>
      <c r="R25" s="1143"/>
      <c r="S25" s="1139"/>
      <c r="T25" s="1139"/>
      <c r="U25" s="1139"/>
      <c r="V25" s="1139"/>
      <c r="W25" s="1139"/>
      <c r="X25" s="1139"/>
      <c r="Y25" s="1139"/>
      <c r="Z25" s="1143"/>
      <c r="AA25" s="1124"/>
      <c r="AB25" s="1124"/>
      <c r="AC25" s="1124"/>
      <c r="AD25" s="1124"/>
      <c r="AE25" s="1124"/>
      <c r="AF25" s="1125"/>
    </row>
    <row r="26" spans="1:32" s="1" customFormat="1" ht="17.45" customHeight="1" x14ac:dyDescent="0.4">
      <c r="A26" s="51"/>
      <c r="B26" s="4"/>
      <c r="C26" s="1136"/>
      <c r="D26" s="1137"/>
      <c r="E26" s="1137"/>
      <c r="F26" s="1137"/>
      <c r="G26" s="1137"/>
      <c r="H26" s="1140"/>
      <c r="I26" s="1137"/>
      <c r="J26" s="1137"/>
      <c r="K26" s="1137"/>
      <c r="L26" s="1137"/>
      <c r="M26" s="1137"/>
      <c r="N26" s="1137"/>
      <c r="O26" s="1137"/>
      <c r="P26" s="1137"/>
      <c r="Q26" s="1137"/>
      <c r="R26" s="1141"/>
      <c r="S26" s="1137"/>
      <c r="T26" s="1137"/>
      <c r="U26" s="1137"/>
      <c r="V26" s="1137"/>
      <c r="W26" s="1137"/>
      <c r="X26" s="1137"/>
      <c r="Y26" s="1137"/>
      <c r="Z26" s="1141"/>
      <c r="AA26" s="1124"/>
      <c r="AB26" s="1124"/>
      <c r="AC26" s="1124"/>
      <c r="AD26" s="1124"/>
      <c r="AE26" s="1124"/>
      <c r="AF26" s="1125"/>
    </row>
    <row r="27" spans="1:32" s="1" customFormat="1" ht="17.45" customHeight="1" x14ac:dyDescent="0.4">
      <c r="A27" s="51">
        <v>11</v>
      </c>
      <c r="B27" s="4"/>
      <c r="C27" s="1138"/>
      <c r="D27" s="1139"/>
      <c r="E27" s="1139"/>
      <c r="F27" s="1139"/>
      <c r="G27" s="1139"/>
      <c r="H27" s="1142"/>
      <c r="I27" s="1139"/>
      <c r="J27" s="1139"/>
      <c r="K27" s="1139"/>
      <c r="L27" s="1139"/>
      <c r="M27" s="1139"/>
      <c r="N27" s="1139"/>
      <c r="O27" s="1139"/>
      <c r="P27" s="1139"/>
      <c r="Q27" s="1139"/>
      <c r="R27" s="1143"/>
      <c r="S27" s="1139"/>
      <c r="T27" s="1139"/>
      <c r="U27" s="1139"/>
      <c r="V27" s="1139"/>
      <c r="W27" s="1139"/>
      <c r="X27" s="1139"/>
      <c r="Y27" s="1139"/>
      <c r="Z27" s="1143"/>
      <c r="AA27" s="1124"/>
      <c r="AB27" s="1124"/>
      <c r="AC27" s="1124"/>
      <c r="AD27" s="1124"/>
      <c r="AE27" s="1124"/>
      <c r="AF27" s="1125"/>
    </row>
    <row r="28" spans="1:32" s="1" customFormat="1" ht="17.45" customHeight="1" x14ac:dyDescent="0.4">
      <c r="A28" s="51"/>
      <c r="B28" s="4"/>
      <c r="C28" s="1136"/>
      <c r="D28" s="1137"/>
      <c r="E28" s="1137"/>
      <c r="F28" s="1137"/>
      <c r="G28" s="1137"/>
      <c r="H28" s="1140"/>
      <c r="I28" s="1137"/>
      <c r="J28" s="1137"/>
      <c r="K28" s="1137"/>
      <c r="L28" s="1137"/>
      <c r="M28" s="1137"/>
      <c r="N28" s="1137"/>
      <c r="O28" s="1137"/>
      <c r="P28" s="1137"/>
      <c r="Q28" s="1137"/>
      <c r="R28" s="1141"/>
      <c r="S28" s="1137"/>
      <c r="T28" s="1137"/>
      <c r="U28" s="1137"/>
      <c r="V28" s="1137"/>
      <c r="W28" s="1137"/>
      <c r="X28" s="1137"/>
      <c r="Y28" s="1137"/>
      <c r="Z28" s="1141"/>
      <c r="AA28" s="1124"/>
      <c r="AB28" s="1124"/>
      <c r="AC28" s="1124"/>
      <c r="AD28" s="1124"/>
      <c r="AE28" s="1124"/>
      <c r="AF28" s="1125"/>
    </row>
    <row r="29" spans="1:32" s="1" customFormat="1" ht="17.45" customHeight="1" x14ac:dyDescent="0.4">
      <c r="A29" s="51">
        <v>12</v>
      </c>
      <c r="B29" s="4"/>
      <c r="C29" s="1138"/>
      <c r="D29" s="1139"/>
      <c r="E29" s="1139"/>
      <c r="F29" s="1139"/>
      <c r="G29" s="1139"/>
      <c r="H29" s="1142"/>
      <c r="I29" s="1139"/>
      <c r="J29" s="1139"/>
      <c r="K29" s="1139"/>
      <c r="L29" s="1139"/>
      <c r="M29" s="1139"/>
      <c r="N29" s="1139"/>
      <c r="O29" s="1139"/>
      <c r="P29" s="1139"/>
      <c r="Q29" s="1139"/>
      <c r="R29" s="1143"/>
      <c r="S29" s="1139"/>
      <c r="T29" s="1139"/>
      <c r="U29" s="1139"/>
      <c r="V29" s="1139"/>
      <c r="W29" s="1139"/>
      <c r="X29" s="1139"/>
      <c r="Y29" s="1139"/>
      <c r="Z29" s="1143"/>
      <c r="AA29" s="1124"/>
      <c r="AB29" s="1124"/>
      <c r="AC29" s="1124"/>
      <c r="AD29" s="1124"/>
      <c r="AE29" s="1124"/>
      <c r="AF29" s="1125"/>
    </row>
    <row r="30" spans="1:32" s="1" customFormat="1" ht="17.45" customHeight="1" x14ac:dyDescent="0.4">
      <c r="A30" s="51"/>
      <c r="B30" s="4"/>
      <c r="C30" s="1136"/>
      <c r="D30" s="1137"/>
      <c r="E30" s="1137"/>
      <c r="F30" s="1137"/>
      <c r="G30" s="1137"/>
      <c r="H30" s="1140"/>
      <c r="I30" s="1137"/>
      <c r="J30" s="1137"/>
      <c r="K30" s="1137"/>
      <c r="L30" s="1137"/>
      <c r="M30" s="1137"/>
      <c r="N30" s="1137"/>
      <c r="O30" s="1137"/>
      <c r="P30" s="1137"/>
      <c r="Q30" s="1137"/>
      <c r="R30" s="1141"/>
      <c r="S30" s="1137"/>
      <c r="T30" s="1137"/>
      <c r="U30" s="1137"/>
      <c r="V30" s="1137"/>
      <c r="W30" s="1137"/>
      <c r="X30" s="1137"/>
      <c r="Y30" s="1137"/>
      <c r="Z30" s="1141"/>
      <c r="AA30" s="1124"/>
      <c r="AB30" s="1124"/>
      <c r="AC30" s="1124"/>
      <c r="AD30" s="1124"/>
      <c r="AE30" s="1124"/>
      <c r="AF30" s="1125"/>
    </row>
    <row r="31" spans="1:32" s="1" customFormat="1" ht="17.45" customHeight="1" x14ac:dyDescent="0.4">
      <c r="A31" s="51">
        <v>13</v>
      </c>
      <c r="B31" s="4"/>
      <c r="C31" s="1138"/>
      <c r="D31" s="1139"/>
      <c r="E31" s="1139"/>
      <c r="F31" s="1139"/>
      <c r="G31" s="1139"/>
      <c r="H31" s="1142"/>
      <c r="I31" s="1139"/>
      <c r="J31" s="1139"/>
      <c r="K31" s="1139"/>
      <c r="L31" s="1139"/>
      <c r="M31" s="1139"/>
      <c r="N31" s="1139"/>
      <c r="O31" s="1139"/>
      <c r="P31" s="1139"/>
      <c r="Q31" s="1139"/>
      <c r="R31" s="1143"/>
      <c r="S31" s="1139"/>
      <c r="T31" s="1139"/>
      <c r="U31" s="1139"/>
      <c r="V31" s="1139"/>
      <c r="W31" s="1139"/>
      <c r="X31" s="1139"/>
      <c r="Y31" s="1139"/>
      <c r="Z31" s="1143"/>
      <c r="AA31" s="1124"/>
      <c r="AB31" s="1124"/>
      <c r="AC31" s="1124"/>
      <c r="AD31" s="1124"/>
      <c r="AE31" s="1124"/>
      <c r="AF31" s="1125"/>
    </row>
    <row r="32" spans="1:32" s="1" customFormat="1" ht="17.45" customHeight="1" x14ac:dyDescent="0.4">
      <c r="A32" s="51"/>
      <c r="B32" s="4"/>
      <c r="C32" s="1136"/>
      <c r="D32" s="1137"/>
      <c r="E32" s="1137"/>
      <c r="F32" s="1137"/>
      <c r="G32" s="1137"/>
      <c r="H32" s="1140"/>
      <c r="I32" s="1137"/>
      <c r="J32" s="1137"/>
      <c r="K32" s="1137"/>
      <c r="L32" s="1137"/>
      <c r="M32" s="1137"/>
      <c r="N32" s="1137"/>
      <c r="O32" s="1137"/>
      <c r="P32" s="1137"/>
      <c r="Q32" s="1137"/>
      <c r="R32" s="1141"/>
      <c r="S32" s="1137"/>
      <c r="T32" s="1137"/>
      <c r="U32" s="1137"/>
      <c r="V32" s="1137"/>
      <c r="W32" s="1137"/>
      <c r="X32" s="1137"/>
      <c r="Y32" s="1137"/>
      <c r="Z32" s="1141"/>
      <c r="AA32" s="1124"/>
      <c r="AB32" s="1124"/>
      <c r="AC32" s="1124"/>
      <c r="AD32" s="1124"/>
      <c r="AE32" s="1124"/>
      <c r="AF32" s="1125"/>
    </row>
    <row r="33" spans="1:32" s="1" customFormat="1" ht="17.45" customHeight="1" x14ac:dyDescent="0.4">
      <c r="A33" s="51">
        <v>14</v>
      </c>
      <c r="B33" s="4"/>
      <c r="C33" s="1138"/>
      <c r="D33" s="1139"/>
      <c r="E33" s="1139"/>
      <c r="F33" s="1139"/>
      <c r="G33" s="1139"/>
      <c r="H33" s="1142"/>
      <c r="I33" s="1139"/>
      <c r="J33" s="1139"/>
      <c r="K33" s="1139"/>
      <c r="L33" s="1139"/>
      <c r="M33" s="1139"/>
      <c r="N33" s="1139"/>
      <c r="O33" s="1139"/>
      <c r="P33" s="1139"/>
      <c r="Q33" s="1139"/>
      <c r="R33" s="1143"/>
      <c r="S33" s="1139"/>
      <c r="T33" s="1139"/>
      <c r="U33" s="1139"/>
      <c r="V33" s="1139"/>
      <c r="W33" s="1139"/>
      <c r="X33" s="1139"/>
      <c r="Y33" s="1139"/>
      <c r="Z33" s="1143"/>
      <c r="AA33" s="1124"/>
      <c r="AB33" s="1124"/>
      <c r="AC33" s="1124"/>
      <c r="AD33" s="1124"/>
      <c r="AE33" s="1124"/>
      <c r="AF33" s="1125"/>
    </row>
    <row r="34" spans="1:32" s="1" customFormat="1" ht="17.45" customHeight="1" x14ac:dyDescent="0.4">
      <c r="A34" s="51"/>
      <c r="B34" s="4"/>
      <c r="C34" s="1136"/>
      <c r="D34" s="1137"/>
      <c r="E34" s="1137"/>
      <c r="F34" s="1137"/>
      <c r="G34" s="1137"/>
      <c r="H34" s="1140"/>
      <c r="I34" s="1137"/>
      <c r="J34" s="1137"/>
      <c r="K34" s="1137"/>
      <c r="L34" s="1137"/>
      <c r="M34" s="1137"/>
      <c r="N34" s="1137"/>
      <c r="O34" s="1137"/>
      <c r="P34" s="1137"/>
      <c r="Q34" s="1137"/>
      <c r="R34" s="1141"/>
      <c r="S34" s="1137"/>
      <c r="T34" s="1137"/>
      <c r="U34" s="1137"/>
      <c r="V34" s="1137"/>
      <c r="W34" s="1137"/>
      <c r="X34" s="1137"/>
      <c r="Y34" s="1137"/>
      <c r="Z34" s="1141"/>
      <c r="AA34" s="1124"/>
      <c r="AB34" s="1124"/>
      <c r="AC34" s="1124"/>
      <c r="AD34" s="1124"/>
      <c r="AE34" s="1124"/>
      <c r="AF34" s="1125"/>
    </row>
    <row r="35" spans="1:32" s="1" customFormat="1" ht="17.45" customHeight="1" x14ac:dyDescent="0.4">
      <c r="A35" s="51">
        <v>15</v>
      </c>
      <c r="B35" s="4"/>
      <c r="C35" s="1138"/>
      <c r="D35" s="1139"/>
      <c r="E35" s="1139"/>
      <c r="F35" s="1139"/>
      <c r="G35" s="1139"/>
      <c r="H35" s="1142"/>
      <c r="I35" s="1139"/>
      <c r="J35" s="1139"/>
      <c r="K35" s="1139"/>
      <c r="L35" s="1139"/>
      <c r="M35" s="1139"/>
      <c r="N35" s="1139"/>
      <c r="O35" s="1139"/>
      <c r="P35" s="1139"/>
      <c r="Q35" s="1139"/>
      <c r="R35" s="1143"/>
      <c r="S35" s="1139"/>
      <c r="T35" s="1139"/>
      <c r="U35" s="1139"/>
      <c r="V35" s="1139"/>
      <c r="W35" s="1139"/>
      <c r="X35" s="1139"/>
      <c r="Y35" s="1139"/>
      <c r="Z35" s="1143"/>
      <c r="AA35" s="1124"/>
      <c r="AB35" s="1124"/>
      <c r="AC35" s="1124"/>
      <c r="AD35" s="1124"/>
      <c r="AE35" s="1124"/>
      <c r="AF35" s="1125"/>
    </row>
    <row r="36" spans="1:32" s="1" customFormat="1" ht="17.45" customHeight="1" x14ac:dyDescent="0.4">
      <c r="A36" s="51"/>
      <c r="B36" s="4"/>
      <c r="C36" s="1136"/>
      <c r="D36" s="1137"/>
      <c r="E36" s="1137"/>
      <c r="F36" s="1137"/>
      <c r="G36" s="1137"/>
      <c r="H36" s="1140"/>
      <c r="I36" s="1137"/>
      <c r="J36" s="1137"/>
      <c r="K36" s="1137"/>
      <c r="L36" s="1137"/>
      <c r="M36" s="1137"/>
      <c r="N36" s="1137"/>
      <c r="O36" s="1137"/>
      <c r="P36" s="1137"/>
      <c r="Q36" s="1137"/>
      <c r="R36" s="1141"/>
      <c r="S36" s="1137"/>
      <c r="T36" s="1137"/>
      <c r="U36" s="1137"/>
      <c r="V36" s="1137"/>
      <c r="W36" s="1137"/>
      <c r="X36" s="1137"/>
      <c r="Y36" s="1137"/>
      <c r="Z36" s="1141"/>
      <c r="AA36" s="1124"/>
      <c r="AB36" s="1124"/>
      <c r="AC36" s="1124"/>
      <c r="AD36" s="1124"/>
      <c r="AE36" s="1124"/>
      <c r="AF36" s="1125"/>
    </row>
    <row r="37" spans="1:32" s="1" customFormat="1" ht="17.45" customHeight="1" x14ac:dyDescent="0.4">
      <c r="A37" s="51">
        <v>16</v>
      </c>
      <c r="B37" s="4"/>
      <c r="C37" s="1138"/>
      <c r="D37" s="1139"/>
      <c r="E37" s="1139"/>
      <c r="F37" s="1139"/>
      <c r="G37" s="1139"/>
      <c r="H37" s="1142"/>
      <c r="I37" s="1139"/>
      <c r="J37" s="1139"/>
      <c r="K37" s="1139"/>
      <c r="L37" s="1139"/>
      <c r="M37" s="1139"/>
      <c r="N37" s="1139"/>
      <c r="O37" s="1139"/>
      <c r="P37" s="1139"/>
      <c r="Q37" s="1139"/>
      <c r="R37" s="1143"/>
      <c r="S37" s="1139"/>
      <c r="T37" s="1139"/>
      <c r="U37" s="1139"/>
      <c r="V37" s="1139"/>
      <c r="W37" s="1139"/>
      <c r="X37" s="1139"/>
      <c r="Y37" s="1139"/>
      <c r="Z37" s="1143"/>
      <c r="AA37" s="1124"/>
      <c r="AB37" s="1124"/>
      <c r="AC37" s="1124"/>
      <c r="AD37" s="1124"/>
      <c r="AE37" s="1124"/>
      <c r="AF37" s="1125"/>
    </row>
    <row r="38" spans="1:32" s="1" customFormat="1" ht="17.45" customHeight="1" x14ac:dyDescent="0.4">
      <c r="A38" s="51"/>
      <c r="B38" s="4"/>
      <c r="C38" s="1136"/>
      <c r="D38" s="1137"/>
      <c r="E38" s="1137"/>
      <c r="F38" s="1137"/>
      <c r="G38" s="1137"/>
      <c r="H38" s="1140"/>
      <c r="I38" s="1137"/>
      <c r="J38" s="1137"/>
      <c r="K38" s="1137"/>
      <c r="L38" s="1137"/>
      <c r="M38" s="1137"/>
      <c r="N38" s="1137"/>
      <c r="O38" s="1137"/>
      <c r="P38" s="1137"/>
      <c r="Q38" s="1137"/>
      <c r="R38" s="1141"/>
      <c r="S38" s="1137"/>
      <c r="T38" s="1137"/>
      <c r="U38" s="1137"/>
      <c r="V38" s="1137"/>
      <c r="W38" s="1137"/>
      <c r="X38" s="1137"/>
      <c r="Y38" s="1137"/>
      <c r="Z38" s="1141"/>
      <c r="AA38" s="1124"/>
      <c r="AB38" s="1124"/>
      <c r="AC38" s="1124"/>
      <c r="AD38" s="1124"/>
      <c r="AE38" s="1124"/>
      <c r="AF38" s="1125"/>
    </row>
    <row r="39" spans="1:32" s="1" customFormat="1" ht="17.45" customHeight="1" x14ac:dyDescent="0.4">
      <c r="A39" s="51">
        <v>17</v>
      </c>
      <c r="B39" s="4"/>
      <c r="C39" s="1138"/>
      <c r="D39" s="1139"/>
      <c r="E39" s="1139"/>
      <c r="F39" s="1139"/>
      <c r="G39" s="1139"/>
      <c r="H39" s="1142"/>
      <c r="I39" s="1139"/>
      <c r="J39" s="1139"/>
      <c r="K39" s="1139"/>
      <c r="L39" s="1139"/>
      <c r="M39" s="1139"/>
      <c r="N39" s="1139"/>
      <c r="O39" s="1139"/>
      <c r="P39" s="1139"/>
      <c r="Q39" s="1139"/>
      <c r="R39" s="1143"/>
      <c r="S39" s="1139"/>
      <c r="T39" s="1139"/>
      <c r="U39" s="1139"/>
      <c r="V39" s="1139"/>
      <c r="W39" s="1139"/>
      <c r="X39" s="1139"/>
      <c r="Y39" s="1139"/>
      <c r="Z39" s="1143"/>
      <c r="AA39" s="1124"/>
      <c r="AB39" s="1124"/>
      <c r="AC39" s="1124"/>
      <c r="AD39" s="1124"/>
      <c r="AE39" s="1124"/>
      <c r="AF39" s="1125"/>
    </row>
    <row r="40" spans="1:32" s="1" customFormat="1" ht="17.45" customHeight="1" x14ac:dyDescent="0.4">
      <c r="A40" s="51"/>
      <c r="B40" s="4"/>
      <c r="C40" s="1136"/>
      <c r="D40" s="1137"/>
      <c r="E40" s="1137"/>
      <c r="F40" s="1137"/>
      <c r="G40" s="1137"/>
      <c r="H40" s="1140"/>
      <c r="I40" s="1137"/>
      <c r="J40" s="1137"/>
      <c r="K40" s="1137"/>
      <c r="L40" s="1137"/>
      <c r="M40" s="1137"/>
      <c r="N40" s="1137"/>
      <c r="O40" s="1137"/>
      <c r="P40" s="1137"/>
      <c r="Q40" s="1137"/>
      <c r="R40" s="1141"/>
      <c r="S40" s="1137"/>
      <c r="T40" s="1137"/>
      <c r="U40" s="1137"/>
      <c r="V40" s="1137"/>
      <c r="W40" s="1137"/>
      <c r="X40" s="1137"/>
      <c r="Y40" s="1137"/>
      <c r="Z40" s="1141"/>
      <c r="AA40" s="1124"/>
      <c r="AB40" s="1124"/>
      <c r="AC40" s="1124"/>
      <c r="AD40" s="1124"/>
      <c r="AE40" s="1124"/>
      <c r="AF40" s="1125"/>
    </row>
    <row r="41" spans="1:32" s="1" customFormat="1" ht="17.45" customHeight="1" x14ac:dyDescent="0.4">
      <c r="A41" s="51">
        <v>18</v>
      </c>
      <c r="B41" s="4"/>
      <c r="C41" s="1138"/>
      <c r="D41" s="1139"/>
      <c r="E41" s="1139"/>
      <c r="F41" s="1139"/>
      <c r="G41" s="1139"/>
      <c r="H41" s="1142"/>
      <c r="I41" s="1139"/>
      <c r="J41" s="1139"/>
      <c r="K41" s="1139"/>
      <c r="L41" s="1139"/>
      <c r="M41" s="1139"/>
      <c r="N41" s="1139"/>
      <c r="O41" s="1139"/>
      <c r="P41" s="1139"/>
      <c r="Q41" s="1139"/>
      <c r="R41" s="1143"/>
      <c r="S41" s="1139"/>
      <c r="T41" s="1139"/>
      <c r="U41" s="1139"/>
      <c r="V41" s="1139"/>
      <c r="W41" s="1139"/>
      <c r="X41" s="1139"/>
      <c r="Y41" s="1139"/>
      <c r="Z41" s="1143"/>
      <c r="AA41" s="1124" t="s">
        <v>752</v>
      </c>
      <c r="AB41" s="1124"/>
      <c r="AC41" s="1124"/>
      <c r="AD41" s="1124"/>
      <c r="AE41" s="1124"/>
      <c r="AF41" s="1125"/>
    </row>
    <row r="42" spans="1:32" s="1" customFormat="1" ht="17.45" customHeight="1" x14ac:dyDescent="0.4">
      <c r="A42" s="51"/>
      <c r="B42" s="4"/>
      <c r="C42" s="1136"/>
      <c r="D42" s="1137"/>
      <c r="E42" s="1137"/>
      <c r="F42" s="1137"/>
      <c r="G42" s="1137"/>
      <c r="H42" s="1140"/>
      <c r="I42" s="1137"/>
      <c r="J42" s="1137"/>
      <c r="K42" s="1137"/>
      <c r="L42" s="1137"/>
      <c r="M42" s="1137"/>
      <c r="N42" s="1137"/>
      <c r="O42" s="1137"/>
      <c r="P42" s="1137"/>
      <c r="Q42" s="1137"/>
      <c r="R42" s="1141"/>
      <c r="S42" s="1137"/>
      <c r="T42" s="1137"/>
      <c r="U42" s="1137"/>
      <c r="V42" s="1137"/>
      <c r="W42" s="1137"/>
      <c r="X42" s="1137"/>
      <c r="Y42" s="1137"/>
      <c r="Z42" s="1141"/>
      <c r="AA42" s="1124"/>
      <c r="AB42" s="1124"/>
      <c r="AC42" s="1124"/>
      <c r="AD42" s="1124"/>
      <c r="AE42" s="1124"/>
      <c r="AF42" s="1125"/>
    </row>
    <row r="43" spans="1:32" s="1" customFormat="1" ht="17.45" customHeight="1" x14ac:dyDescent="0.4">
      <c r="A43" s="51">
        <v>19</v>
      </c>
      <c r="B43" s="4"/>
      <c r="C43" s="1138"/>
      <c r="D43" s="1139"/>
      <c r="E43" s="1139"/>
      <c r="F43" s="1139"/>
      <c r="G43" s="1139"/>
      <c r="H43" s="1142"/>
      <c r="I43" s="1139"/>
      <c r="J43" s="1139"/>
      <c r="K43" s="1139"/>
      <c r="L43" s="1139"/>
      <c r="M43" s="1139"/>
      <c r="N43" s="1139"/>
      <c r="O43" s="1139"/>
      <c r="P43" s="1139"/>
      <c r="Q43" s="1139"/>
      <c r="R43" s="1143"/>
      <c r="S43" s="1139"/>
      <c r="T43" s="1139"/>
      <c r="U43" s="1139"/>
      <c r="V43" s="1139"/>
      <c r="W43" s="1139"/>
      <c r="X43" s="1139"/>
      <c r="Y43" s="1139"/>
      <c r="Z43" s="1143"/>
      <c r="AA43" s="1124"/>
      <c r="AB43" s="1124"/>
      <c r="AC43" s="1124"/>
      <c r="AD43" s="1124"/>
      <c r="AE43" s="1124"/>
      <c r="AF43" s="1125"/>
    </row>
    <row r="44" spans="1:32" s="1" customFormat="1" ht="17.45" customHeight="1" x14ac:dyDescent="0.4">
      <c r="A44" s="51"/>
      <c r="B44" s="4"/>
      <c r="C44" s="1136"/>
      <c r="D44" s="1137"/>
      <c r="E44" s="1137"/>
      <c r="F44" s="1137"/>
      <c r="G44" s="1137"/>
      <c r="H44" s="1140"/>
      <c r="I44" s="1137"/>
      <c r="J44" s="1137"/>
      <c r="K44" s="1137"/>
      <c r="L44" s="1137"/>
      <c r="M44" s="1137"/>
      <c r="N44" s="1137"/>
      <c r="O44" s="1137"/>
      <c r="P44" s="1137"/>
      <c r="Q44" s="1137"/>
      <c r="R44" s="1141"/>
      <c r="S44" s="1137"/>
      <c r="T44" s="1137"/>
      <c r="U44" s="1137"/>
      <c r="V44" s="1137"/>
      <c r="W44" s="1137"/>
      <c r="X44" s="1137"/>
      <c r="Y44" s="1137"/>
      <c r="Z44" s="1141"/>
      <c r="AA44" s="1124"/>
      <c r="AB44" s="1124"/>
      <c r="AC44" s="1124"/>
      <c r="AD44" s="1124"/>
      <c r="AE44" s="1124"/>
      <c r="AF44" s="1125"/>
    </row>
    <row r="45" spans="1:32" s="1" customFormat="1" ht="17.45" customHeight="1" thickBot="1" x14ac:dyDescent="0.45">
      <c r="A45" s="51">
        <v>20</v>
      </c>
      <c r="B45" s="4"/>
      <c r="C45" s="636"/>
      <c r="D45" s="637"/>
      <c r="E45" s="637"/>
      <c r="F45" s="637"/>
      <c r="G45" s="637"/>
      <c r="H45" s="1187"/>
      <c r="I45" s="637"/>
      <c r="J45" s="637"/>
      <c r="K45" s="637"/>
      <c r="L45" s="637"/>
      <c r="M45" s="637"/>
      <c r="N45" s="637"/>
      <c r="O45" s="637"/>
      <c r="P45" s="637"/>
      <c r="Q45" s="637"/>
      <c r="R45" s="1188"/>
      <c r="S45" s="637"/>
      <c r="T45" s="637"/>
      <c r="U45" s="637"/>
      <c r="V45" s="637"/>
      <c r="W45" s="637"/>
      <c r="X45" s="637"/>
      <c r="Y45" s="637"/>
      <c r="Z45" s="1188"/>
      <c r="AA45" s="1185"/>
      <c r="AB45" s="1185"/>
      <c r="AC45" s="1185"/>
      <c r="AD45" s="1185"/>
      <c r="AE45" s="1185"/>
      <c r="AF45" s="1186"/>
    </row>
    <row r="46" spans="1:32" s="1" customFormat="1" ht="46.5" customHeight="1" x14ac:dyDescent="0.4">
      <c r="A46" s="51"/>
      <c r="B46" s="4"/>
      <c r="C46" s="1184" t="s">
        <v>655</v>
      </c>
      <c r="D46" s="1184"/>
      <c r="E46" s="1184"/>
      <c r="F46" s="1184"/>
      <c r="G46" s="1184"/>
      <c r="H46" s="1184"/>
      <c r="I46" s="1184"/>
      <c r="J46" s="1184"/>
      <c r="K46" s="1184"/>
      <c r="L46" s="1184"/>
      <c r="M46" s="1184"/>
      <c r="N46" s="1184"/>
      <c r="O46" s="1184"/>
      <c r="P46" s="1184"/>
      <c r="Q46" s="1184"/>
      <c r="R46" s="1184"/>
      <c r="S46" s="1184"/>
      <c r="T46" s="1184"/>
      <c r="U46" s="1184"/>
      <c r="V46" s="1184"/>
      <c r="W46" s="1184"/>
      <c r="X46" s="1184"/>
      <c r="Y46" s="1184"/>
      <c r="Z46" s="1184"/>
      <c r="AA46" s="1184"/>
      <c r="AB46" s="1184"/>
      <c r="AC46" s="1184"/>
      <c r="AD46" s="1184"/>
      <c r="AE46" s="1184"/>
      <c r="AF46" s="1184"/>
    </row>
    <row r="47" spans="1:32" s="1" customFormat="1" x14ac:dyDescent="0.4"/>
    <row r="48" spans="1:32" s="1" customFormat="1" x14ac:dyDescent="0.4"/>
    <row r="49" s="1" customFormat="1" x14ac:dyDescent="0.4"/>
    <row r="50" s="1" customFormat="1" x14ac:dyDescent="0.4"/>
    <row r="51" s="1" customFormat="1" x14ac:dyDescent="0.4"/>
    <row r="52" s="1" customFormat="1" x14ac:dyDescent="0.4"/>
    <row r="53" s="1" customFormat="1" x14ac:dyDescent="0.4"/>
    <row r="54" s="1" customFormat="1" x14ac:dyDescent="0.4"/>
    <row r="55" s="1" customFormat="1" x14ac:dyDescent="0.4"/>
    <row r="56" s="1" customFormat="1" x14ac:dyDescent="0.4"/>
    <row r="57" s="1" customFormat="1" x14ac:dyDescent="0.4"/>
    <row r="58" s="1" customFormat="1" x14ac:dyDescent="0.4"/>
    <row r="59" s="1" customFormat="1" x14ac:dyDescent="0.4"/>
    <row r="60" s="1" customFormat="1" x14ac:dyDescent="0.4"/>
    <row r="61" s="1" customFormat="1" x14ac:dyDescent="0.4"/>
    <row r="62" s="1" customFormat="1" x14ac:dyDescent="0.4"/>
    <row r="63" s="1" customFormat="1" x14ac:dyDescent="0.4"/>
    <row r="64" s="1" customFormat="1" x14ac:dyDescent="0.4"/>
    <row r="65" s="1" customFormat="1" x14ac:dyDescent="0.4"/>
    <row r="66" s="1" customFormat="1" x14ac:dyDescent="0.4"/>
    <row r="67" s="1" customFormat="1" x14ac:dyDescent="0.4"/>
    <row r="68" s="1" customFormat="1" x14ac:dyDescent="0.4"/>
    <row r="69" s="1" customFormat="1" x14ac:dyDescent="0.4"/>
    <row r="70" s="1" customFormat="1" x14ac:dyDescent="0.4"/>
    <row r="71" s="1" customFormat="1" x14ac:dyDescent="0.4"/>
    <row r="72" s="1" customFormat="1" x14ac:dyDescent="0.4"/>
    <row r="73" s="1" customFormat="1" x14ac:dyDescent="0.4"/>
    <row r="74" s="1" customFormat="1" x14ac:dyDescent="0.4"/>
    <row r="75" s="1" customFormat="1" x14ac:dyDescent="0.4"/>
    <row r="76" s="1" customFormat="1" x14ac:dyDescent="0.4"/>
    <row r="77" s="1" customFormat="1" x14ac:dyDescent="0.4"/>
    <row r="78" s="1" customFormat="1" x14ac:dyDescent="0.4"/>
    <row r="79" s="1" customFormat="1" x14ac:dyDescent="0.4"/>
    <row r="80" s="1" customFormat="1" x14ac:dyDescent="0.4"/>
  </sheetData>
  <sheetProtection sheet="1" formatCells="0" selectLockedCells="1"/>
  <mergeCells count="121">
    <mergeCell ref="AB1:AF1"/>
    <mergeCell ref="G1:AA1"/>
    <mergeCell ref="B1:F1"/>
    <mergeCell ref="C26:G27"/>
    <mergeCell ref="H26:R27"/>
    <mergeCell ref="S26:Z27"/>
    <mergeCell ref="C28:G29"/>
    <mergeCell ref="H28:R29"/>
    <mergeCell ref="S28:Z29"/>
    <mergeCell ref="C10:G11"/>
    <mergeCell ref="AA24:AF24"/>
    <mergeCell ref="AA25:AF25"/>
    <mergeCell ref="AA20:AF20"/>
    <mergeCell ref="AA21:AF21"/>
    <mergeCell ref="AA22:AF22"/>
    <mergeCell ref="AA23:AF23"/>
    <mergeCell ref="C24:G25"/>
    <mergeCell ref="H24:R25"/>
    <mergeCell ref="S24:Z25"/>
    <mergeCell ref="AA14:AF14"/>
    <mergeCell ref="C18:G19"/>
    <mergeCell ref="AA10:AF10"/>
    <mergeCell ref="AA11:AF11"/>
    <mergeCell ref="AA12:AF12"/>
    <mergeCell ref="C46:AF46"/>
    <mergeCell ref="AA45:AF45"/>
    <mergeCell ref="C36:G37"/>
    <mergeCell ref="H36:R37"/>
    <mergeCell ref="S36:Z37"/>
    <mergeCell ref="C44:G45"/>
    <mergeCell ref="H44:R45"/>
    <mergeCell ref="S44:Z45"/>
    <mergeCell ref="AA36:AF36"/>
    <mergeCell ref="AA37:AF37"/>
    <mergeCell ref="AA44:AF44"/>
    <mergeCell ref="C42:G43"/>
    <mergeCell ref="H42:R43"/>
    <mergeCell ref="S42:Z43"/>
    <mergeCell ref="AA42:AF42"/>
    <mergeCell ref="AA43:AF43"/>
    <mergeCell ref="C38:G39"/>
    <mergeCell ref="H38:R39"/>
    <mergeCell ref="S38:Z39"/>
    <mergeCell ref="AA38:AF38"/>
    <mergeCell ref="AA39:AF39"/>
    <mergeCell ref="C40:G41"/>
    <mergeCell ref="H40:R41"/>
    <mergeCell ref="S40:Z41"/>
    <mergeCell ref="AA6:AF6"/>
    <mergeCell ref="AA7:AF7"/>
    <mergeCell ref="AA8:AF8"/>
    <mergeCell ref="AA9:AF9"/>
    <mergeCell ref="AA15:AF15"/>
    <mergeCell ref="AA35:AF35"/>
    <mergeCell ref="C30:G31"/>
    <mergeCell ref="H30:R31"/>
    <mergeCell ref="S30:Z31"/>
    <mergeCell ref="C32:G33"/>
    <mergeCell ref="H32:R33"/>
    <mergeCell ref="S32:Z33"/>
    <mergeCell ref="AA31:AF31"/>
    <mergeCell ref="AA32:AF32"/>
    <mergeCell ref="AA30:AF30"/>
    <mergeCell ref="AA33:AF33"/>
    <mergeCell ref="AA34:AF34"/>
    <mergeCell ref="C34:G35"/>
    <mergeCell ref="H34:R35"/>
    <mergeCell ref="S34:Z35"/>
    <mergeCell ref="H8:R9"/>
    <mergeCell ref="C8:G9"/>
    <mergeCell ref="AA26:AF26"/>
    <mergeCell ref="AA27:AF27"/>
    <mergeCell ref="AB5:AF5"/>
    <mergeCell ref="AA4:AA5"/>
    <mergeCell ref="AB4:AF4"/>
    <mergeCell ref="C4:G5"/>
    <mergeCell ref="H4:R4"/>
    <mergeCell ref="H5:R5"/>
    <mergeCell ref="S4:Z5"/>
    <mergeCell ref="R2:T2"/>
    <mergeCell ref="C2:H2"/>
    <mergeCell ref="I2:K2"/>
    <mergeCell ref="L2:Q2"/>
    <mergeCell ref="U2:AE2"/>
    <mergeCell ref="AA28:AF28"/>
    <mergeCell ref="AA29:AF29"/>
    <mergeCell ref="AA17:AF17"/>
    <mergeCell ref="AA18:AF18"/>
    <mergeCell ref="AA19:AF19"/>
    <mergeCell ref="AA16:AF16"/>
    <mergeCell ref="AA13:AF13"/>
    <mergeCell ref="C20:G21"/>
    <mergeCell ref="H20:R21"/>
    <mergeCell ref="S20:Z21"/>
    <mergeCell ref="C22:G23"/>
    <mergeCell ref="H22:R23"/>
    <mergeCell ref="S22:Z23"/>
    <mergeCell ref="AA40:AF40"/>
    <mergeCell ref="AA41:AF41"/>
    <mergeCell ref="AI2:AL4"/>
    <mergeCell ref="AI5:AL5"/>
    <mergeCell ref="AI6:AI7"/>
    <mergeCell ref="AJ6:AJ7"/>
    <mergeCell ref="AK6:AK7"/>
    <mergeCell ref="C16:G17"/>
    <mergeCell ref="H16:R17"/>
    <mergeCell ref="S16:Z17"/>
    <mergeCell ref="H18:R19"/>
    <mergeCell ref="S18:Z19"/>
    <mergeCell ref="C12:G13"/>
    <mergeCell ref="H12:R13"/>
    <mergeCell ref="S12:Z13"/>
    <mergeCell ref="C14:G15"/>
    <mergeCell ref="H14:R15"/>
    <mergeCell ref="S14:Z15"/>
    <mergeCell ref="H10:R11"/>
    <mergeCell ref="S10:Z11"/>
    <mergeCell ref="C6:G7"/>
    <mergeCell ref="H6:R7"/>
    <mergeCell ref="S6:Z7"/>
    <mergeCell ref="S8:Z9"/>
  </mergeCells>
  <phoneticPr fontId="1"/>
  <pageMargins left="0.78740157480314965" right="0.31496062992125984" top="0.55118110236220474" bottom="0.35433070866141736"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9B835-E7E5-474B-8726-FBEC7A965F0E}">
  <sheetPr codeName="Sheet8"/>
  <dimension ref="B1:AI49"/>
  <sheetViews>
    <sheetView showGridLines="0" showRowColHeaders="0" topLeftCell="A4" zoomScaleNormal="100" zoomScaleSheetLayoutView="100" workbookViewId="0">
      <selection activeCell="W5" sqref="W5:AC5"/>
    </sheetView>
  </sheetViews>
  <sheetFormatPr defaultRowHeight="18.75" x14ac:dyDescent="0.4"/>
  <cols>
    <col min="1" max="1" width="5.375" customWidth="1"/>
    <col min="2" max="2" width="5.5" customWidth="1"/>
    <col min="3" max="12" width="1.875" customWidth="1"/>
    <col min="13" max="17" width="2.5" customWidth="1"/>
    <col min="18" max="18" width="1.25" customWidth="1"/>
    <col min="19" max="29" width="3.125" customWidth="1"/>
    <col min="30" max="33" width="2.375" customWidth="1"/>
    <col min="34" max="34" width="1.875" customWidth="1"/>
  </cols>
  <sheetData>
    <row r="1" spans="2:35" s="1" customFormat="1" ht="12.75" customHeight="1" x14ac:dyDescent="0.4">
      <c r="B1" s="778" t="s">
        <v>121</v>
      </c>
      <c r="C1" s="778"/>
      <c r="D1" s="778"/>
      <c r="E1" s="778"/>
      <c r="F1" s="778"/>
      <c r="G1" s="778"/>
      <c r="H1" s="776"/>
      <c r="I1" s="776"/>
      <c r="J1" s="776"/>
      <c r="K1" s="776"/>
      <c r="L1" s="776"/>
      <c r="M1" s="776"/>
      <c r="N1" s="776"/>
      <c r="O1" s="776"/>
      <c r="P1" s="776"/>
      <c r="Q1" s="776"/>
      <c r="R1" s="776"/>
      <c r="S1" s="776"/>
      <c r="T1" s="776"/>
      <c r="U1" s="776"/>
      <c r="V1" s="776"/>
      <c r="W1" s="776"/>
      <c r="X1" s="776"/>
      <c r="Y1" s="776"/>
      <c r="Z1" s="776"/>
      <c r="AA1" s="774" t="s">
        <v>839</v>
      </c>
      <c r="AB1" s="774"/>
      <c r="AC1" s="774"/>
      <c r="AD1" s="774"/>
      <c r="AE1" s="774"/>
      <c r="AF1" s="774"/>
      <c r="AG1" s="774"/>
      <c r="AH1" s="774"/>
      <c r="AI1" s="152"/>
    </row>
    <row r="2" spans="2:35" s="1" customFormat="1" ht="18.75" customHeight="1" x14ac:dyDescent="0.4">
      <c r="B2" s="8"/>
      <c r="C2" s="8"/>
      <c r="D2" s="8"/>
      <c r="E2" s="8"/>
      <c r="F2" s="9"/>
      <c r="G2" s="9"/>
      <c r="H2" s="9"/>
      <c r="I2" s="9"/>
      <c r="J2" s="9"/>
      <c r="K2" s="9"/>
      <c r="L2" s="9"/>
      <c r="M2" s="9"/>
      <c r="N2" s="9"/>
      <c r="O2" s="9"/>
      <c r="P2" s="9"/>
      <c r="Q2" s="9"/>
      <c r="R2" s="9"/>
      <c r="S2" s="9"/>
      <c r="T2" s="9"/>
      <c r="U2" s="9"/>
      <c r="V2" s="9"/>
      <c r="W2" s="9"/>
      <c r="X2" s="9"/>
      <c r="Y2" s="9"/>
      <c r="Z2" s="9"/>
      <c r="AA2" s="9"/>
      <c r="AB2" s="9"/>
      <c r="AC2" s="9"/>
      <c r="AD2" s="9"/>
      <c r="AE2" s="9"/>
      <c r="AF2" s="10"/>
      <c r="AG2" s="10"/>
      <c r="AH2" s="10"/>
    </row>
    <row r="3" spans="2:35" s="1" customFormat="1" ht="18.75" customHeight="1" x14ac:dyDescent="0.4">
      <c r="B3" s="8"/>
      <c r="C3" s="8"/>
      <c r="D3" s="8"/>
      <c r="E3" s="8"/>
      <c r="F3" s="9"/>
      <c r="G3" s="9"/>
      <c r="H3" s="9"/>
      <c r="I3" s="9"/>
      <c r="J3" s="9"/>
      <c r="K3" s="9"/>
      <c r="L3" s="9"/>
      <c r="M3" s="9"/>
      <c r="N3" s="9"/>
      <c r="O3" s="9"/>
      <c r="P3" s="9"/>
      <c r="Q3" s="9"/>
      <c r="R3" s="9"/>
      <c r="S3" s="9"/>
      <c r="T3" s="9"/>
      <c r="U3" s="9"/>
      <c r="V3" s="9"/>
      <c r="W3" s="9"/>
      <c r="X3" s="9"/>
      <c r="Y3" s="9"/>
      <c r="Z3" s="9"/>
      <c r="AA3" s="9"/>
      <c r="AB3" s="9"/>
      <c r="AC3" s="9"/>
      <c r="AD3" s="9"/>
      <c r="AE3" s="9"/>
      <c r="AF3" s="10"/>
      <c r="AG3" s="10"/>
      <c r="AH3" s="10"/>
    </row>
    <row r="4" spans="2:35" s="1" customFormat="1" ht="28.5" customHeight="1" x14ac:dyDescent="0.2">
      <c r="B4" s="1046" t="s">
        <v>78</v>
      </c>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row>
    <row r="5" spans="2:35" s="1" customFormat="1" x14ac:dyDescent="0.4">
      <c r="B5" s="4"/>
      <c r="C5" s="4"/>
      <c r="D5" s="4"/>
      <c r="E5" s="4"/>
      <c r="F5" s="4"/>
      <c r="G5" s="4"/>
      <c r="H5" s="4"/>
      <c r="I5" s="4"/>
      <c r="J5" s="4"/>
      <c r="K5" s="4"/>
      <c r="L5" s="4"/>
      <c r="M5" s="4"/>
      <c r="N5" s="4"/>
      <c r="O5" s="4"/>
      <c r="P5" s="4"/>
      <c r="Q5" s="4"/>
      <c r="R5" s="4"/>
      <c r="S5" s="4"/>
      <c r="T5" s="4"/>
      <c r="U5" s="4"/>
      <c r="V5" s="4"/>
      <c r="W5" s="4"/>
      <c r="X5" s="4"/>
      <c r="Y5" s="4"/>
      <c r="Z5" s="12"/>
      <c r="AA5" s="13"/>
      <c r="AB5" s="14"/>
      <c r="AC5" s="11"/>
      <c r="AD5" s="11"/>
      <c r="AE5" s="11"/>
      <c r="AF5" s="11"/>
      <c r="AG5" s="11"/>
      <c r="AH5" s="11"/>
    </row>
    <row r="6" spans="2:35" s="1" customFormat="1" x14ac:dyDescent="0.4">
      <c r="B6" s="4"/>
      <c r="C6" s="4"/>
      <c r="D6" s="4"/>
      <c r="E6" s="4"/>
      <c r="F6" s="4"/>
      <c r="G6" s="4"/>
      <c r="H6" s="4"/>
      <c r="I6" s="4"/>
      <c r="J6" s="4"/>
      <c r="K6" s="4"/>
      <c r="L6" s="4"/>
      <c r="M6" s="4"/>
      <c r="N6" s="4"/>
      <c r="O6" s="4"/>
      <c r="P6" s="4"/>
      <c r="Q6" s="4"/>
      <c r="R6" s="4"/>
      <c r="S6" s="4"/>
      <c r="T6" s="4"/>
      <c r="U6" s="4"/>
      <c r="V6" s="4"/>
      <c r="W6" s="4"/>
      <c r="X6" s="4"/>
      <c r="Y6" s="4"/>
      <c r="Z6" s="12"/>
      <c r="AA6" s="13"/>
      <c r="AB6" s="14"/>
      <c r="AC6" s="11"/>
      <c r="AD6" s="11"/>
      <c r="AE6" s="11"/>
      <c r="AF6" s="11"/>
      <c r="AG6" s="11"/>
      <c r="AH6" s="11"/>
    </row>
    <row r="7" spans="2:35" s="1" customFormat="1" x14ac:dyDescent="0.4">
      <c r="B7" s="4"/>
      <c r="C7" s="4"/>
      <c r="D7" s="4"/>
      <c r="E7" s="4"/>
      <c r="F7" s="4"/>
      <c r="G7" s="4"/>
      <c r="H7" s="4"/>
      <c r="I7" s="4"/>
      <c r="J7" s="4"/>
      <c r="K7" s="4"/>
      <c r="L7" s="4"/>
      <c r="M7" s="4"/>
      <c r="N7" s="4"/>
      <c r="O7" s="4"/>
      <c r="P7" s="4"/>
      <c r="Q7" s="4"/>
      <c r="R7" s="4"/>
      <c r="S7" s="4"/>
      <c r="T7" s="4"/>
      <c r="U7" s="4"/>
      <c r="V7" s="4"/>
      <c r="W7" s="4"/>
      <c r="X7" s="4"/>
      <c r="Y7" s="4"/>
      <c r="Z7" s="12"/>
      <c r="AA7" s="13"/>
      <c r="AB7" s="14"/>
      <c r="AC7" s="11"/>
      <c r="AD7" s="11"/>
      <c r="AE7" s="11"/>
      <c r="AF7" s="11"/>
      <c r="AG7" s="11"/>
      <c r="AH7" s="11"/>
    </row>
    <row r="8" spans="2:35" s="1" customFormat="1" ht="18.75" customHeight="1" x14ac:dyDescent="0.4">
      <c r="B8" s="4"/>
      <c r="C8" s="1191" t="s">
        <v>728</v>
      </c>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4"/>
    </row>
    <row r="9" spans="2:35" s="1" customFormat="1" ht="18.75" customHeight="1" x14ac:dyDescent="0.4">
      <c r="B9" s="4"/>
      <c r="C9" s="1191" t="s">
        <v>727</v>
      </c>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7"/>
    </row>
    <row r="10" spans="2:35" s="1" customFormat="1" ht="18.75" customHeight="1" x14ac:dyDescent="0.4">
      <c r="B10" s="4"/>
      <c r="C10" s="1191" t="s">
        <v>729</v>
      </c>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7"/>
    </row>
    <row r="11" spans="2:35" s="1" customFormat="1" ht="18.75" customHeight="1" x14ac:dyDescent="0.4">
      <c r="B11" s="4"/>
      <c r="C11" s="1191" t="s">
        <v>730</v>
      </c>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7"/>
    </row>
    <row r="12" spans="2:35" s="1" customFormat="1" x14ac:dyDescent="0.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7"/>
      <c r="AE12" s="7"/>
      <c r="AF12" s="7"/>
      <c r="AG12" s="7"/>
      <c r="AH12" s="7"/>
    </row>
    <row r="13" spans="2:35" s="1" customFormat="1" x14ac:dyDescent="0.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7"/>
      <c r="AE13" s="7"/>
      <c r="AF13" s="7"/>
      <c r="AG13" s="7"/>
      <c r="AH13" s="7"/>
    </row>
    <row r="14" spans="2:35" s="1" customFormat="1" x14ac:dyDescent="0.4">
      <c r="B14" s="4"/>
      <c r="C14" s="1056" t="str">
        <f>IF('様式B-1'!$AB$6="令和　　年　　月　　日","令和　　年　　月　　日",'様式B-1'!$AB$6)</f>
        <v>令和　　　年　　　月　　　日</v>
      </c>
      <c r="D14" s="1056"/>
      <c r="E14" s="1056"/>
      <c r="F14" s="1056"/>
      <c r="G14" s="1056"/>
      <c r="H14" s="1056"/>
      <c r="I14" s="1056"/>
      <c r="J14" s="1056"/>
      <c r="K14" s="1056"/>
      <c r="L14" s="1056"/>
      <c r="M14" s="1056"/>
      <c r="N14" s="12"/>
      <c r="O14" s="12"/>
      <c r="P14" s="12"/>
      <c r="Q14" s="12"/>
      <c r="R14" s="12"/>
      <c r="S14" s="12"/>
      <c r="T14" s="12"/>
      <c r="U14" s="12"/>
      <c r="V14" s="12"/>
      <c r="W14" s="12"/>
      <c r="X14" s="12"/>
      <c r="Y14" s="12"/>
      <c r="Z14" s="12"/>
      <c r="AA14" s="12"/>
      <c r="AB14" s="12"/>
      <c r="AC14" s="12"/>
      <c r="AD14" s="12"/>
      <c r="AE14" s="12"/>
      <c r="AF14" s="12"/>
      <c r="AG14" s="12"/>
      <c r="AH14" s="12"/>
    </row>
    <row r="15" spans="2:35" s="1" customFormat="1" x14ac:dyDescent="0.4">
      <c r="B15" s="4"/>
      <c r="C15" s="12"/>
      <c r="D15" s="41"/>
      <c r="E15" s="41"/>
      <c r="F15" s="41"/>
      <c r="G15" s="41"/>
      <c r="H15" s="41"/>
      <c r="I15" s="41"/>
      <c r="J15" s="41"/>
      <c r="K15" s="41"/>
      <c r="L15" s="41"/>
      <c r="M15" s="12"/>
      <c r="N15" s="12"/>
      <c r="O15" s="12"/>
      <c r="P15" s="12"/>
      <c r="Q15" s="12"/>
      <c r="R15" s="12"/>
      <c r="S15" s="12"/>
      <c r="T15" s="12"/>
      <c r="U15" s="12"/>
      <c r="V15" s="12"/>
      <c r="W15" s="12"/>
      <c r="X15" s="12"/>
      <c r="Y15" s="12"/>
      <c r="Z15" s="12"/>
      <c r="AA15" s="12"/>
      <c r="AB15" s="12"/>
      <c r="AC15" s="12"/>
      <c r="AD15" s="12"/>
      <c r="AE15" s="12"/>
      <c r="AF15" s="12"/>
      <c r="AG15" s="12"/>
      <c r="AH15" s="12"/>
    </row>
    <row r="16" spans="2:35" s="1" customFormat="1" x14ac:dyDescent="0.4">
      <c r="B16" s="4"/>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row>
    <row r="17" spans="2:34" s="1" customFormat="1" x14ac:dyDescent="0.4">
      <c r="B17" s="4"/>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row>
    <row r="18" spans="2:34" s="1" customFormat="1" x14ac:dyDescent="0.4">
      <c r="B18" s="4"/>
      <c r="C18" s="1036" t="s">
        <v>0</v>
      </c>
      <c r="D18" s="1036"/>
      <c r="E18" s="1036"/>
      <c r="F18" s="1036"/>
      <c r="G18" s="1036"/>
      <c r="H18" s="1036"/>
      <c r="I18" s="1036"/>
      <c r="J18" s="1036"/>
      <c r="K18" s="1036"/>
      <c r="L18" s="1036"/>
      <c r="M18" s="12"/>
      <c r="N18" s="12"/>
      <c r="O18" s="12"/>
      <c r="P18" s="12"/>
      <c r="Q18" s="12"/>
      <c r="R18" s="12"/>
      <c r="S18" s="12"/>
      <c r="T18" s="12"/>
      <c r="U18" s="12"/>
      <c r="V18" s="12"/>
      <c r="W18" s="12"/>
      <c r="X18" s="12"/>
      <c r="Y18" s="12"/>
      <c r="Z18" s="12"/>
      <c r="AA18" s="12"/>
      <c r="AB18" s="12"/>
      <c r="AC18" s="12"/>
      <c r="AD18" s="12"/>
      <c r="AE18" s="12"/>
      <c r="AF18" s="12"/>
      <c r="AG18" s="12"/>
      <c r="AH18" s="12"/>
    </row>
    <row r="19" spans="2:34" s="1" customFormat="1" x14ac:dyDescent="0.4">
      <c r="B19" s="4"/>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row>
    <row r="20" spans="2:34" s="1" customFormat="1" x14ac:dyDescent="0.4">
      <c r="B20" s="4"/>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row>
    <row r="21" spans="2:34" s="1" customFormat="1" x14ac:dyDescent="0.4">
      <c r="B21" s="4"/>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row>
    <row r="22" spans="2:34" s="1" customFormat="1" ht="28.5" customHeight="1" x14ac:dyDescent="0.4">
      <c r="B22" s="4"/>
      <c r="C22" s="12"/>
      <c r="D22" s="12"/>
      <c r="E22" s="12"/>
      <c r="F22" s="12"/>
      <c r="G22" s="12"/>
      <c r="H22" s="12"/>
      <c r="I22" s="12"/>
      <c r="J22" s="12"/>
      <c r="K22" s="12"/>
      <c r="L22" s="1193" t="s">
        <v>5</v>
      </c>
      <c r="M22" s="1193"/>
      <c r="N22" s="1193"/>
      <c r="O22" s="1193"/>
      <c r="P22" s="1193"/>
      <c r="Q22" s="1193"/>
      <c r="R22" s="12"/>
      <c r="S22" s="1192">
        <f>'様式B-1'!$G$25</f>
        <v>0</v>
      </c>
      <c r="T22" s="1192"/>
      <c r="U22" s="1192"/>
      <c r="V22" s="1192"/>
      <c r="W22" s="1192"/>
      <c r="X22" s="1192"/>
      <c r="Y22" s="1192"/>
      <c r="Z22" s="1192"/>
      <c r="AA22" s="1192"/>
      <c r="AB22" s="1192"/>
      <c r="AC22" s="1192"/>
      <c r="AD22" s="1192"/>
      <c r="AE22" s="1192"/>
      <c r="AF22" s="1192"/>
      <c r="AG22" s="1192"/>
      <c r="AH22" s="1192"/>
    </row>
    <row r="23" spans="2:34" s="1" customFormat="1" ht="28.5" customHeight="1" x14ac:dyDescent="0.4">
      <c r="B23" s="4"/>
      <c r="C23" s="12"/>
      <c r="D23" s="12"/>
      <c r="E23" s="12"/>
      <c r="F23" s="12"/>
      <c r="G23" s="12"/>
      <c r="H23" s="12"/>
      <c r="I23" s="12"/>
      <c r="J23" s="12"/>
      <c r="K23" s="12"/>
      <c r="L23" s="1193" t="s">
        <v>103</v>
      </c>
      <c r="M23" s="1193"/>
      <c r="N23" s="1193"/>
      <c r="O23" s="1193"/>
      <c r="P23" s="1193"/>
      <c r="Q23" s="1193"/>
      <c r="R23" s="12"/>
      <c r="S23" s="1192" t="str">
        <f>'様式B-1'!$AK$20</f>
        <v>　</v>
      </c>
      <c r="T23" s="1192"/>
      <c r="U23" s="1192"/>
      <c r="V23" s="1192"/>
      <c r="W23" s="1192"/>
      <c r="X23" s="1192"/>
      <c r="Y23" s="1192"/>
      <c r="Z23" s="1192"/>
      <c r="AA23" s="1192"/>
      <c r="AB23" s="1192"/>
      <c r="AC23" s="1192"/>
      <c r="AD23" s="1192"/>
      <c r="AE23" s="1192"/>
      <c r="AF23" s="1192"/>
      <c r="AG23" s="1192"/>
      <c r="AH23" s="1192"/>
    </row>
    <row r="24" spans="2:34" s="1" customFormat="1" ht="28.5" customHeight="1" x14ac:dyDescent="0.4">
      <c r="B24" s="4"/>
      <c r="C24" s="12"/>
      <c r="D24" s="12"/>
      <c r="E24" s="12"/>
      <c r="F24" s="12"/>
      <c r="G24" s="12"/>
      <c r="H24" s="12"/>
      <c r="I24" s="12"/>
      <c r="J24" s="12"/>
      <c r="K24" s="12"/>
      <c r="L24" s="1193" t="s">
        <v>4</v>
      </c>
      <c r="M24" s="1193"/>
      <c r="N24" s="1193"/>
      <c r="O24" s="1193"/>
      <c r="P24" s="1193"/>
      <c r="Q24" s="1193"/>
      <c r="R24" s="12"/>
      <c r="S24" s="1039" t="str">
        <f>'様式B-1'!$G$23&amp;"　"&amp;'様式B-1'!$P$23</f>
        <v>　</v>
      </c>
      <c r="T24" s="1039"/>
      <c r="U24" s="1039"/>
      <c r="V24" s="1039"/>
      <c r="W24" s="1039"/>
      <c r="X24" s="1039"/>
      <c r="Y24" s="1039"/>
      <c r="Z24" s="1039"/>
      <c r="AA24" s="1039"/>
      <c r="AB24" s="1039"/>
      <c r="AC24" s="1039"/>
      <c r="AD24" s="1039"/>
      <c r="AE24" s="1031" t="s">
        <v>52</v>
      </c>
      <c r="AF24" s="1031"/>
      <c r="AG24" s="1031"/>
      <c r="AH24" s="1031"/>
    </row>
    <row r="25" spans="2:34" s="1" customFormat="1" x14ac:dyDescent="0.4">
      <c r="B25" s="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037" t="s">
        <v>8</v>
      </c>
      <c r="AC25" s="1037"/>
      <c r="AD25" s="1037"/>
      <c r="AE25" s="1037"/>
      <c r="AF25" s="1037"/>
      <c r="AG25" s="1037"/>
      <c r="AH25" s="1037"/>
    </row>
    <row r="26" spans="2:34" s="1" customFormat="1" x14ac:dyDescent="0.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2:34" s="1" customFormat="1" ht="18.75" customHeight="1" x14ac:dyDescent="0.4">
      <c r="B27" s="4"/>
      <c r="C27" s="4"/>
      <c r="D27" s="1190"/>
      <c r="E27" s="1190"/>
      <c r="F27" s="1190"/>
      <c r="G27" s="1190"/>
      <c r="H27" s="1190"/>
      <c r="I27" s="4"/>
      <c r="J27" s="1028"/>
      <c r="K27" s="1028"/>
      <c r="L27" s="1028"/>
      <c r="M27" s="1028"/>
      <c r="N27" s="1028"/>
      <c r="O27" s="1028"/>
      <c r="P27" s="1028"/>
      <c r="Q27" s="1028"/>
      <c r="R27" s="1028"/>
      <c r="S27" s="1028"/>
      <c r="T27" s="1028"/>
      <c r="U27" s="1028"/>
      <c r="V27" s="1028"/>
      <c r="W27" s="1033"/>
      <c r="X27" s="1033"/>
      <c r="Y27" s="1033"/>
      <c r="Z27" s="1033"/>
      <c r="AA27" s="4"/>
      <c r="AB27" s="4"/>
      <c r="AC27" s="4"/>
      <c r="AD27" s="4"/>
      <c r="AE27" s="4"/>
      <c r="AF27" s="4"/>
      <c r="AG27" s="4"/>
      <c r="AH27" s="4"/>
    </row>
    <row r="28" spans="2:34" s="1" customFormat="1" x14ac:dyDescent="0.4">
      <c r="B28" s="4"/>
      <c r="C28" s="4"/>
      <c r="D28" s="4"/>
      <c r="E28" s="4"/>
      <c r="F28" s="4"/>
      <c r="G28" s="4"/>
      <c r="H28" s="4"/>
      <c r="I28" s="4"/>
      <c r="J28" s="4"/>
      <c r="K28" s="4"/>
      <c r="L28" s="4"/>
      <c r="M28" s="4"/>
      <c r="N28" s="4"/>
      <c r="O28" s="4"/>
      <c r="P28" s="4"/>
      <c r="Q28" s="4"/>
      <c r="R28" s="4"/>
      <c r="S28" s="5"/>
      <c r="T28" s="5"/>
      <c r="U28" s="5"/>
      <c r="V28" s="5"/>
      <c r="W28" s="1033"/>
      <c r="X28" s="1033"/>
      <c r="Y28" s="1033"/>
      <c r="Z28" s="1033"/>
      <c r="AA28" s="4"/>
      <c r="AB28" s="4"/>
      <c r="AC28" s="4"/>
      <c r="AD28" s="4"/>
      <c r="AE28" s="4"/>
      <c r="AF28" s="4"/>
      <c r="AG28" s="4"/>
      <c r="AH28" s="4"/>
    </row>
    <row r="29" spans="2:34" s="1" customFormat="1" x14ac:dyDescent="0.4">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2:34" s="1" customFormat="1" x14ac:dyDescent="0.4"/>
    <row r="31" spans="2:34" s="1" customFormat="1" x14ac:dyDescent="0.4"/>
    <row r="32" spans="2:34" s="1" customFormat="1" x14ac:dyDescent="0.4"/>
    <row r="33" s="1" customFormat="1" x14ac:dyDescent="0.4"/>
    <row r="34" s="1" customFormat="1" x14ac:dyDescent="0.4"/>
    <row r="35" s="1" customFormat="1" x14ac:dyDescent="0.4"/>
    <row r="36" s="1" customFormat="1" x14ac:dyDescent="0.4"/>
    <row r="37" s="1" customFormat="1" x14ac:dyDescent="0.4"/>
    <row r="38" s="1" customFormat="1" x14ac:dyDescent="0.4"/>
    <row r="39" s="1" customFormat="1" x14ac:dyDescent="0.4"/>
    <row r="40" s="1" customFormat="1" x14ac:dyDescent="0.4"/>
    <row r="41" s="1" customFormat="1" x14ac:dyDescent="0.4"/>
    <row r="42" s="1" customFormat="1" x14ac:dyDescent="0.4"/>
    <row r="43" s="1" customFormat="1" x14ac:dyDescent="0.4"/>
    <row r="44" s="1" customFormat="1" x14ac:dyDescent="0.4"/>
    <row r="45" s="1" customFormat="1" x14ac:dyDescent="0.4"/>
    <row r="46" s="1" customFormat="1" x14ac:dyDescent="0.4"/>
    <row r="47" s="1" customFormat="1" x14ac:dyDescent="0.4"/>
    <row r="48" s="1" customFormat="1" x14ac:dyDescent="0.4"/>
    <row r="49" s="1" customFormat="1" x14ac:dyDescent="0.4"/>
  </sheetData>
  <sheetProtection sheet="1" formatCells="0" selectLockedCells="1"/>
  <mergeCells count="22">
    <mergeCell ref="L24:Q24"/>
    <mergeCell ref="S23:AH23"/>
    <mergeCell ref="C11:AG11"/>
    <mergeCell ref="C14:M14"/>
    <mergeCell ref="L22:Q22"/>
    <mergeCell ref="L23:Q23"/>
    <mergeCell ref="B1:G1"/>
    <mergeCell ref="H1:Z1"/>
    <mergeCell ref="AA1:AH1"/>
    <mergeCell ref="W28:Z28"/>
    <mergeCell ref="D27:H27"/>
    <mergeCell ref="J27:V27"/>
    <mergeCell ref="W27:Z27"/>
    <mergeCell ref="B4:AH4"/>
    <mergeCell ref="S24:AD24"/>
    <mergeCell ref="AE24:AH24"/>
    <mergeCell ref="C8:AG8"/>
    <mergeCell ref="C18:L18"/>
    <mergeCell ref="S22:AH22"/>
    <mergeCell ref="C9:AG9"/>
    <mergeCell ref="C10:AG10"/>
    <mergeCell ref="AB25:AH25"/>
  </mergeCells>
  <phoneticPr fontId="1"/>
  <pageMargins left="0.78740157480314965" right="0.31496062992125984" top="0.55118110236220474"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B6675-C8D5-48FF-BEEB-9BFA9114E118}">
  <sheetPr codeName="Sheet10"/>
  <dimension ref="B1:AJ57"/>
  <sheetViews>
    <sheetView showGridLines="0" showRowColHeaders="0" zoomScaleNormal="100" zoomScaleSheetLayoutView="100" workbookViewId="0">
      <selection activeCell="AJ1" sqref="AJ1:AJ1048576"/>
    </sheetView>
  </sheetViews>
  <sheetFormatPr defaultRowHeight="18.75" x14ac:dyDescent="0.4"/>
  <cols>
    <col min="1" max="1" width="5.375" customWidth="1"/>
    <col min="2" max="2" width="5.5" customWidth="1"/>
    <col min="3" max="3" width="2.375" customWidth="1"/>
    <col min="4" max="12" width="1.875" customWidth="1"/>
    <col min="13" max="17" width="2.375" customWidth="1"/>
    <col min="18" max="18" width="1.25" customWidth="1"/>
    <col min="19" max="29" width="3.125" customWidth="1"/>
    <col min="30" max="33" width="2.375" customWidth="1"/>
    <col min="34" max="34" width="1.875" customWidth="1"/>
    <col min="36" max="36" width="9" hidden="1" customWidth="1"/>
  </cols>
  <sheetData>
    <row r="1" spans="2:36" s="1" customFormat="1" ht="12.75" customHeight="1" x14ac:dyDescent="0.4">
      <c r="B1" s="778" t="s">
        <v>121</v>
      </c>
      <c r="C1" s="778"/>
      <c r="D1" s="778"/>
      <c r="E1" s="778"/>
      <c r="F1" s="778"/>
      <c r="G1" s="778"/>
      <c r="H1" s="776"/>
      <c r="I1" s="776"/>
      <c r="J1" s="776"/>
      <c r="K1" s="776"/>
      <c r="L1" s="776"/>
      <c r="M1" s="776"/>
      <c r="N1" s="776"/>
      <c r="O1" s="776"/>
      <c r="P1" s="776"/>
      <c r="Q1" s="776"/>
      <c r="R1" s="776"/>
      <c r="S1" s="776"/>
      <c r="T1" s="776"/>
      <c r="U1" s="776"/>
      <c r="V1" s="776"/>
      <c r="W1" s="776"/>
      <c r="X1" s="776"/>
      <c r="Y1" s="776"/>
      <c r="Z1" s="776"/>
      <c r="AA1" s="774" t="s">
        <v>838</v>
      </c>
      <c r="AB1" s="774"/>
      <c r="AC1" s="774"/>
      <c r="AD1" s="774"/>
      <c r="AE1" s="774"/>
      <c r="AF1" s="774"/>
      <c r="AG1" s="774"/>
      <c r="AH1" s="774"/>
      <c r="AI1" s="152"/>
    </row>
    <row r="2" spans="2:36" s="1" customFormat="1" ht="18.75" customHeight="1" x14ac:dyDescent="0.4">
      <c r="B2" s="8"/>
      <c r="C2" s="8"/>
      <c r="D2" s="8"/>
      <c r="E2" s="8"/>
      <c r="F2" s="9"/>
      <c r="G2" s="9"/>
      <c r="H2" s="9"/>
      <c r="I2" s="9"/>
      <c r="J2" s="9"/>
      <c r="K2" s="9"/>
      <c r="L2" s="9"/>
      <c r="M2" s="9"/>
      <c r="N2" s="9"/>
      <c r="O2" s="9"/>
      <c r="P2" s="9"/>
      <c r="Q2" s="9"/>
      <c r="R2" s="9"/>
      <c r="S2" s="9"/>
      <c r="T2" s="9"/>
      <c r="U2" s="9"/>
      <c r="V2" s="9"/>
      <c r="W2" s="9"/>
      <c r="X2" s="9"/>
      <c r="Y2" s="9"/>
      <c r="Z2" s="9"/>
      <c r="AA2" s="1200" t="str">
        <f>IF(AJ2="","（添付：様式A-別紙）","（別添：一覧表）")</f>
        <v>（添付：様式A-別紙）</v>
      </c>
      <c r="AB2" s="1200"/>
      <c r="AC2" s="1200"/>
      <c r="AD2" s="1200"/>
      <c r="AE2" s="1200"/>
      <c r="AF2" s="1200"/>
      <c r="AG2" s="1200"/>
      <c r="AH2" s="1200"/>
      <c r="AJ2" s="3" t="str">
        <f>'様式A-別紙'!$X$9&amp;""</f>
        <v/>
      </c>
    </row>
    <row r="3" spans="2:36" s="1" customFormat="1" ht="18.75" customHeight="1" x14ac:dyDescent="0.4">
      <c r="B3" s="8"/>
      <c r="C3" s="8"/>
      <c r="D3" s="8"/>
      <c r="E3" s="8"/>
      <c r="F3" s="9"/>
      <c r="G3" s="9"/>
      <c r="H3" s="9"/>
      <c r="I3" s="9"/>
      <c r="J3" s="9"/>
      <c r="K3" s="9"/>
      <c r="L3" s="9"/>
      <c r="M3" s="9"/>
      <c r="N3" s="9"/>
      <c r="O3" s="9"/>
      <c r="P3" s="9"/>
      <c r="Q3" s="9"/>
      <c r="R3" s="9"/>
      <c r="S3" s="9"/>
      <c r="T3" s="9"/>
      <c r="U3" s="9"/>
      <c r="V3" s="9"/>
      <c r="W3" s="9"/>
      <c r="X3" s="9"/>
      <c r="Y3" s="9"/>
      <c r="Z3" s="9"/>
      <c r="AA3" s="9"/>
      <c r="AB3" s="9"/>
      <c r="AC3" s="9"/>
      <c r="AD3" s="9"/>
      <c r="AE3" s="9"/>
      <c r="AF3" s="10"/>
      <c r="AG3" s="10"/>
      <c r="AH3" s="10"/>
    </row>
    <row r="4" spans="2:36" s="1" customFormat="1" ht="28.5" customHeight="1" x14ac:dyDescent="0.2">
      <c r="B4" s="1046" t="s">
        <v>78</v>
      </c>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row>
    <row r="5" spans="2:36" s="1" customFormat="1" ht="15" customHeight="1" x14ac:dyDescent="0.4">
      <c r="B5" s="1047" t="s">
        <v>85</v>
      </c>
      <c r="C5" s="1047"/>
      <c r="D5" s="1047"/>
      <c r="E5" s="1047"/>
      <c r="F5" s="1047"/>
      <c r="G5" s="1047"/>
      <c r="H5" s="1047"/>
      <c r="I5" s="1047"/>
      <c r="J5" s="1047"/>
      <c r="K5" s="1047"/>
      <c r="L5" s="1047"/>
      <c r="M5" s="1047"/>
      <c r="N5" s="1047"/>
      <c r="O5" s="1047"/>
      <c r="P5" s="1047"/>
      <c r="Q5" s="1047"/>
      <c r="R5" s="1047"/>
      <c r="S5" s="1047"/>
      <c r="T5" s="1047"/>
      <c r="U5" s="1047"/>
      <c r="V5" s="1047"/>
      <c r="W5" s="1047"/>
      <c r="X5" s="1047"/>
      <c r="Y5" s="1047"/>
      <c r="Z5" s="1047"/>
      <c r="AA5" s="1047"/>
      <c r="AB5" s="1047"/>
      <c r="AC5" s="1047"/>
      <c r="AD5" s="1047"/>
      <c r="AE5" s="1047"/>
      <c r="AF5" s="1047"/>
      <c r="AG5" s="1047"/>
      <c r="AH5" s="1047"/>
    </row>
    <row r="6" spans="2:36" s="1" customFormat="1" ht="15" customHeight="1" x14ac:dyDescent="0.4">
      <c r="B6" s="1047" t="s">
        <v>86</v>
      </c>
      <c r="C6" s="1047"/>
      <c r="D6" s="1047"/>
      <c r="E6" s="1047"/>
      <c r="F6" s="1047"/>
      <c r="G6" s="1047"/>
      <c r="H6" s="1047"/>
      <c r="I6" s="1047"/>
      <c r="J6" s="1047"/>
      <c r="K6" s="1047"/>
      <c r="L6" s="1047"/>
      <c r="M6" s="1047"/>
      <c r="N6" s="1047"/>
      <c r="O6" s="1047"/>
      <c r="P6" s="1047"/>
      <c r="Q6" s="1047"/>
      <c r="R6" s="1047"/>
      <c r="S6" s="1047"/>
      <c r="T6" s="1047"/>
      <c r="U6" s="1047"/>
      <c r="V6" s="1047"/>
      <c r="W6" s="1047"/>
      <c r="X6" s="1047"/>
      <c r="Y6" s="1047"/>
      <c r="Z6" s="1047"/>
      <c r="AA6" s="1047"/>
      <c r="AB6" s="1047"/>
      <c r="AC6" s="1047"/>
      <c r="AD6" s="1047"/>
      <c r="AE6" s="1047"/>
      <c r="AF6" s="1047"/>
      <c r="AG6" s="1047"/>
      <c r="AH6" s="1047"/>
    </row>
    <row r="7" spans="2:36" s="1" customFormat="1" x14ac:dyDescent="0.4">
      <c r="B7" s="4"/>
      <c r="C7" s="4"/>
      <c r="D7" s="4"/>
      <c r="E7" s="4"/>
      <c r="F7" s="4"/>
      <c r="G7" s="4"/>
      <c r="H7" s="4"/>
      <c r="I7" s="4"/>
      <c r="J7" s="4"/>
      <c r="K7" s="4"/>
      <c r="L7" s="4"/>
      <c r="M7" s="4"/>
      <c r="N7" s="4"/>
      <c r="O7" s="4"/>
      <c r="P7" s="4"/>
      <c r="Q7" s="4"/>
      <c r="R7" s="4"/>
      <c r="S7" s="4"/>
      <c r="T7" s="4"/>
      <c r="U7" s="4"/>
      <c r="V7" s="4"/>
      <c r="W7" s="4"/>
      <c r="X7" s="4"/>
      <c r="Y7" s="4"/>
      <c r="Z7" s="12"/>
      <c r="AA7" s="13"/>
      <c r="AB7" s="14"/>
      <c r="AC7" s="11"/>
      <c r="AD7" s="11"/>
      <c r="AE7" s="11"/>
      <c r="AF7" s="11"/>
      <c r="AG7" s="11"/>
      <c r="AH7" s="11"/>
    </row>
    <row r="8" spans="2:36" s="1" customFormat="1" ht="18.75" customHeight="1" x14ac:dyDescent="0.4">
      <c r="B8" s="4"/>
      <c r="C8" s="1191" t="s">
        <v>88</v>
      </c>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4"/>
    </row>
    <row r="9" spans="2:36" s="1" customFormat="1" ht="18.75" customHeight="1" x14ac:dyDescent="0.4">
      <c r="B9" s="4"/>
      <c r="C9" s="1191" t="s">
        <v>90</v>
      </c>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7"/>
    </row>
    <row r="10" spans="2:36" s="1" customFormat="1" ht="18.75" customHeight="1" x14ac:dyDescent="0.4">
      <c r="B10" s="4"/>
      <c r="C10" s="1191" t="s">
        <v>89</v>
      </c>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7"/>
    </row>
    <row r="11" spans="2:36" s="1" customFormat="1" ht="18.75" customHeight="1" x14ac:dyDescent="0.4">
      <c r="B11" s="4"/>
      <c r="C11" s="1191" t="s">
        <v>91</v>
      </c>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7"/>
    </row>
    <row r="12" spans="2:36" s="1" customFormat="1" x14ac:dyDescent="0.4">
      <c r="B12" s="4"/>
      <c r="C12" s="1198" t="s">
        <v>92</v>
      </c>
      <c r="D12" s="1198"/>
      <c r="E12" s="1198"/>
      <c r="F12" s="1198"/>
      <c r="G12" s="1198"/>
      <c r="H12" s="1198"/>
      <c r="I12" s="1198"/>
      <c r="J12" s="1198"/>
      <c r="K12" s="1198"/>
      <c r="L12" s="1198"/>
      <c r="M12" s="1198"/>
      <c r="N12" s="1198"/>
      <c r="O12" s="1198"/>
      <c r="P12" s="1198"/>
      <c r="Q12" s="1198"/>
      <c r="R12" s="1198"/>
      <c r="S12" s="1198"/>
      <c r="T12" s="1198"/>
      <c r="U12" s="1198"/>
      <c r="V12" s="1198"/>
      <c r="W12" s="1198"/>
      <c r="X12" s="1198"/>
      <c r="Y12" s="1198"/>
      <c r="Z12" s="1198"/>
      <c r="AA12" s="1198"/>
      <c r="AB12" s="1198"/>
      <c r="AC12" s="1198"/>
      <c r="AD12" s="1198"/>
      <c r="AE12" s="1198"/>
      <c r="AF12" s="1198"/>
      <c r="AG12" s="1198"/>
      <c r="AH12" s="7"/>
    </row>
    <row r="13" spans="2:36" s="1" customFormat="1" x14ac:dyDescent="0.4">
      <c r="B13" s="4"/>
      <c r="C13" s="1198" t="s">
        <v>94</v>
      </c>
      <c r="D13" s="1198"/>
      <c r="E13" s="1198"/>
      <c r="F13" s="1198"/>
      <c r="G13" s="1198"/>
      <c r="H13" s="1198"/>
      <c r="I13" s="1198"/>
      <c r="J13" s="1198"/>
      <c r="K13" s="1198"/>
      <c r="L13" s="1198"/>
      <c r="M13" s="1198"/>
      <c r="N13" s="1198"/>
      <c r="O13" s="1198"/>
      <c r="P13" s="1198"/>
      <c r="Q13" s="1198"/>
      <c r="R13" s="1198"/>
      <c r="S13" s="1198"/>
      <c r="T13" s="1198"/>
      <c r="U13" s="1198"/>
      <c r="V13" s="1198"/>
      <c r="W13" s="1198"/>
      <c r="X13" s="1198"/>
      <c r="Y13" s="1198"/>
      <c r="Z13" s="1198"/>
      <c r="AA13" s="1198"/>
      <c r="AB13" s="1198"/>
      <c r="AC13" s="1198"/>
      <c r="AD13" s="1198"/>
      <c r="AE13" s="1198"/>
      <c r="AF13" s="1198"/>
      <c r="AG13" s="1198"/>
      <c r="AH13" s="7"/>
    </row>
    <row r="14" spans="2:36" s="1" customFormat="1" x14ac:dyDescent="0.4">
      <c r="B14" s="4"/>
      <c r="C14" s="1198" t="s">
        <v>93</v>
      </c>
      <c r="D14" s="1198"/>
      <c r="E14" s="1198"/>
      <c r="F14" s="1198"/>
      <c r="G14" s="1198"/>
      <c r="H14" s="1198"/>
      <c r="I14" s="1198"/>
      <c r="J14" s="1198"/>
      <c r="K14" s="1198"/>
      <c r="L14" s="1198"/>
      <c r="M14" s="1198"/>
      <c r="N14" s="1198"/>
      <c r="O14" s="1198"/>
      <c r="P14" s="1198"/>
      <c r="Q14" s="1198"/>
      <c r="R14" s="1198"/>
      <c r="S14" s="1198"/>
      <c r="T14" s="1198"/>
      <c r="U14" s="1198"/>
      <c r="V14" s="1198"/>
      <c r="W14" s="1198"/>
      <c r="X14" s="1198"/>
      <c r="Y14" s="1198"/>
      <c r="Z14" s="1198"/>
      <c r="AA14" s="1198"/>
      <c r="AB14" s="1198"/>
      <c r="AC14" s="1198"/>
      <c r="AD14" s="1198"/>
      <c r="AE14" s="1198"/>
      <c r="AF14" s="1198"/>
      <c r="AG14" s="1198"/>
      <c r="AH14" s="7"/>
    </row>
    <row r="15" spans="2:36" s="1" customFormat="1" x14ac:dyDescent="0.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7"/>
      <c r="AE15" s="7"/>
      <c r="AF15" s="7"/>
      <c r="AG15" s="7"/>
      <c r="AH15" s="7"/>
    </row>
    <row r="16" spans="2:36" s="1" customFormat="1" x14ac:dyDescent="0.4">
      <c r="B16" s="4"/>
      <c r="C16" s="1056" t="str">
        <f>IF('様式B-1'!$AB$6="令和　　年　　月　　日","令和　　年　　月　　日",'様式B-1'!$AB$6)</f>
        <v>令和　　　年　　　月　　　日</v>
      </c>
      <c r="D16" s="1056"/>
      <c r="E16" s="1056"/>
      <c r="F16" s="1056"/>
      <c r="G16" s="1056"/>
      <c r="H16" s="1056"/>
      <c r="I16" s="1056"/>
      <c r="J16" s="1056"/>
      <c r="K16" s="1056"/>
      <c r="L16" s="1056"/>
      <c r="M16" s="1056"/>
      <c r="N16" s="12"/>
      <c r="O16" s="12"/>
      <c r="P16" s="12"/>
      <c r="Q16" s="12"/>
      <c r="R16" s="12"/>
      <c r="S16" s="12"/>
      <c r="T16" s="12"/>
      <c r="U16" s="12"/>
      <c r="V16" s="12"/>
      <c r="W16" s="12"/>
      <c r="X16" s="12"/>
      <c r="Y16" s="12"/>
      <c r="Z16" s="12"/>
      <c r="AA16" s="12"/>
      <c r="AB16" s="12"/>
      <c r="AC16" s="12"/>
      <c r="AD16" s="12"/>
      <c r="AE16" s="12"/>
      <c r="AF16" s="12"/>
      <c r="AG16" s="12"/>
      <c r="AH16" s="12"/>
    </row>
    <row r="17" spans="2:34" s="1" customFormat="1" x14ac:dyDescent="0.4">
      <c r="B17" s="4"/>
      <c r="C17" s="12"/>
      <c r="D17" s="41"/>
      <c r="E17" s="41"/>
      <c r="F17" s="41"/>
      <c r="G17" s="41"/>
      <c r="H17" s="41"/>
      <c r="I17" s="41"/>
      <c r="J17" s="41"/>
      <c r="K17" s="41"/>
      <c r="L17" s="41"/>
      <c r="M17" s="12"/>
      <c r="N17" s="12"/>
      <c r="O17" s="12"/>
      <c r="P17" s="12"/>
      <c r="Q17" s="12"/>
      <c r="R17" s="12"/>
      <c r="S17" s="12"/>
      <c r="T17" s="12"/>
      <c r="U17" s="12"/>
      <c r="V17" s="12"/>
      <c r="W17" s="12"/>
      <c r="X17" s="12"/>
      <c r="Y17" s="12"/>
      <c r="Z17" s="12"/>
      <c r="AA17" s="12"/>
      <c r="AB17" s="12"/>
      <c r="AC17" s="12"/>
      <c r="AD17" s="12"/>
      <c r="AE17" s="12"/>
      <c r="AF17" s="12"/>
      <c r="AG17" s="12"/>
      <c r="AH17" s="12"/>
    </row>
    <row r="18" spans="2:34" s="1" customFormat="1" x14ac:dyDescent="0.4">
      <c r="B18" s="4"/>
      <c r="C18" s="1043" t="s">
        <v>53</v>
      </c>
      <c r="D18" s="1043"/>
      <c r="E18" s="1043"/>
      <c r="F18" s="1043"/>
      <c r="G18" s="1043"/>
      <c r="H18" s="1043"/>
      <c r="I18" s="1043"/>
      <c r="J18" s="1043"/>
      <c r="K18" s="1043"/>
      <c r="L18" s="1043"/>
      <c r="M18" s="1043"/>
      <c r="N18" s="1043"/>
      <c r="O18" s="1043"/>
      <c r="P18" s="1043"/>
      <c r="Q18" s="1043"/>
      <c r="R18" s="1043"/>
      <c r="S18" s="1043"/>
      <c r="T18" s="1043"/>
      <c r="U18" s="1043"/>
      <c r="V18" s="1043"/>
      <c r="W18" s="1043"/>
      <c r="X18" s="1043"/>
      <c r="Y18" s="1043"/>
      <c r="Z18" s="1043"/>
      <c r="AA18" s="1043"/>
      <c r="AB18" s="1043"/>
      <c r="AC18" s="1043"/>
      <c r="AD18" s="1043"/>
      <c r="AE18" s="1043"/>
      <c r="AF18" s="1043"/>
      <c r="AG18" s="1043"/>
      <c r="AH18" s="12"/>
    </row>
    <row r="19" spans="2:34" s="1" customFormat="1" ht="11.25" customHeight="1" x14ac:dyDescent="0.4">
      <c r="B19" s="4"/>
      <c r="C19" s="12"/>
      <c r="D19" s="41"/>
      <c r="E19" s="41"/>
      <c r="F19" s="41"/>
      <c r="G19" s="41"/>
      <c r="H19" s="41"/>
      <c r="I19" s="41"/>
      <c r="J19" s="41"/>
      <c r="K19" s="41"/>
      <c r="L19" s="41"/>
      <c r="M19" s="12"/>
      <c r="N19" s="12"/>
      <c r="O19" s="12"/>
      <c r="P19" s="12"/>
      <c r="Q19" s="12"/>
      <c r="R19" s="12"/>
      <c r="S19" s="12"/>
      <c r="T19" s="12"/>
      <c r="U19" s="12"/>
      <c r="V19" s="12"/>
      <c r="W19" s="12"/>
      <c r="X19" s="12"/>
      <c r="Y19" s="12"/>
      <c r="Z19" s="12"/>
      <c r="AA19" s="12"/>
      <c r="AB19" s="12"/>
      <c r="AC19" s="12"/>
      <c r="AD19" s="12"/>
      <c r="AE19" s="12"/>
      <c r="AF19" s="12"/>
      <c r="AG19" s="12"/>
      <c r="AH19" s="12"/>
    </row>
    <row r="20" spans="2:34" s="1" customFormat="1" x14ac:dyDescent="0.4">
      <c r="B20" s="4"/>
      <c r="C20" s="12"/>
      <c r="D20" s="1056" t="s">
        <v>87</v>
      </c>
      <c r="E20" s="1056"/>
      <c r="F20" s="1056"/>
      <c r="G20" s="1056"/>
      <c r="H20" s="1056"/>
      <c r="I20" s="1056"/>
      <c r="J20" s="1056"/>
      <c r="K20" s="1056"/>
      <c r="L20" s="1056"/>
      <c r="M20" s="1056"/>
      <c r="N20" s="1056"/>
      <c r="O20" s="1056"/>
      <c r="P20" s="1056"/>
      <c r="Q20" s="1056"/>
      <c r="R20" s="1056"/>
      <c r="S20" s="1056"/>
      <c r="T20" s="1056"/>
      <c r="U20" s="1056"/>
      <c r="V20" s="1056"/>
      <c r="W20" s="1056"/>
      <c r="X20" s="1056"/>
      <c r="Y20" s="1056"/>
      <c r="Z20" s="1056"/>
      <c r="AA20" s="1056"/>
      <c r="AB20" s="1056"/>
      <c r="AC20" s="1056"/>
      <c r="AD20" s="1056"/>
      <c r="AE20" s="1056"/>
      <c r="AF20" s="1056"/>
      <c r="AG20" s="1056"/>
      <c r="AH20" s="12"/>
    </row>
    <row r="21" spans="2:34" s="1" customFormat="1" x14ac:dyDescent="0.4">
      <c r="B21" s="4"/>
      <c r="C21" s="12"/>
      <c r="D21" s="1196" t="s">
        <v>95</v>
      </c>
      <c r="E21" s="1196"/>
      <c r="F21" s="1196"/>
      <c r="G21" s="1196"/>
      <c r="H21" s="1196"/>
      <c r="I21" s="1196"/>
      <c r="J21" s="1196"/>
      <c r="K21" s="1196"/>
      <c r="L21" s="1196"/>
      <c r="M21" s="1196"/>
      <c r="N21" s="1196"/>
      <c r="O21" s="1196"/>
      <c r="P21" s="1196"/>
      <c r="Q21" s="1196"/>
      <c r="R21" s="1196"/>
      <c r="S21" s="1196"/>
      <c r="T21" s="1196"/>
      <c r="U21" s="1196"/>
      <c r="V21" s="1196"/>
      <c r="W21" s="1196"/>
      <c r="X21" s="1196"/>
      <c r="Y21" s="1196"/>
      <c r="Z21" s="1196"/>
      <c r="AA21" s="1196"/>
      <c r="AB21" s="1196"/>
      <c r="AC21" s="1196"/>
      <c r="AD21" s="1196"/>
      <c r="AE21" s="1196"/>
      <c r="AF21" s="1196"/>
      <c r="AG21" s="1196"/>
      <c r="AH21" s="12"/>
    </row>
    <row r="22" spans="2:34" s="1" customFormat="1" x14ac:dyDescent="0.4">
      <c r="B22" s="4"/>
      <c r="C22" s="12"/>
      <c r="D22" s="1195" t="s">
        <v>97</v>
      </c>
      <c r="E22" s="1195"/>
      <c r="F22" s="1195"/>
      <c r="G22" s="1195"/>
      <c r="H22" s="1195"/>
      <c r="I22" s="1195"/>
      <c r="J22" s="1195"/>
      <c r="K22" s="1195"/>
      <c r="L22" s="1195"/>
      <c r="M22" s="1195"/>
      <c r="N22" s="1195"/>
      <c r="O22" s="1195"/>
      <c r="P22" s="1195"/>
      <c r="Q22" s="1195"/>
      <c r="R22" s="1195"/>
      <c r="S22" s="1195"/>
      <c r="T22" s="1195"/>
      <c r="U22" s="1195"/>
      <c r="V22" s="1195"/>
      <c r="W22" s="1195"/>
      <c r="X22" s="1195"/>
      <c r="Y22" s="1195"/>
      <c r="Z22" s="1195"/>
      <c r="AA22" s="1195"/>
      <c r="AB22" s="1195"/>
      <c r="AC22" s="1195"/>
      <c r="AD22" s="1195"/>
      <c r="AE22" s="1195"/>
      <c r="AF22" s="1195"/>
      <c r="AG22" s="1195"/>
      <c r="AH22" s="12"/>
    </row>
    <row r="23" spans="2:34" s="1" customFormat="1" x14ac:dyDescent="0.4">
      <c r="B23" s="4"/>
      <c r="C23" s="12"/>
      <c r="D23" s="1195" t="s">
        <v>96</v>
      </c>
      <c r="E23" s="1195"/>
      <c r="F23" s="1195"/>
      <c r="G23" s="1195"/>
      <c r="H23" s="1195"/>
      <c r="I23" s="1195"/>
      <c r="J23" s="1195"/>
      <c r="K23" s="1195"/>
      <c r="L23" s="1195"/>
      <c r="M23" s="1195"/>
      <c r="N23" s="1195"/>
      <c r="O23" s="1195"/>
      <c r="P23" s="1195"/>
      <c r="Q23" s="1195"/>
      <c r="R23" s="1195"/>
      <c r="S23" s="1195"/>
      <c r="T23" s="1195"/>
      <c r="U23" s="1195"/>
      <c r="V23" s="1195"/>
      <c r="W23" s="1195"/>
      <c r="X23" s="1195"/>
      <c r="Y23" s="1195"/>
      <c r="Z23" s="1195"/>
      <c r="AA23" s="1195"/>
      <c r="AB23" s="1195"/>
      <c r="AC23" s="1195"/>
      <c r="AD23" s="1195"/>
      <c r="AE23" s="1195"/>
      <c r="AF23" s="1195"/>
      <c r="AG23" s="1195"/>
      <c r="AH23" s="12"/>
    </row>
    <row r="24" spans="2:34" s="1" customFormat="1" x14ac:dyDescent="0.4">
      <c r="B24" s="4"/>
      <c r="C24" s="12"/>
      <c r="D24" s="1195" t="s">
        <v>98</v>
      </c>
      <c r="E24" s="1195"/>
      <c r="F24" s="1195"/>
      <c r="G24" s="1195"/>
      <c r="H24" s="1195"/>
      <c r="I24" s="1195"/>
      <c r="J24" s="1195"/>
      <c r="K24" s="1195"/>
      <c r="L24" s="1195"/>
      <c r="M24" s="1195"/>
      <c r="N24" s="1195"/>
      <c r="O24" s="1195"/>
      <c r="P24" s="1195"/>
      <c r="Q24" s="1195"/>
      <c r="R24" s="1195"/>
      <c r="S24" s="1195"/>
      <c r="T24" s="1195"/>
      <c r="U24" s="1195"/>
      <c r="V24" s="1195"/>
      <c r="W24" s="1195"/>
      <c r="X24" s="1195"/>
      <c r="Y24" s="1195"/>
      <c r="Z24" s="1195"/>
      <c r="AA24" s="1195"/>
      <c r="AB24" s="1195"/>
      <c r="AC24" s="1195"/>
      <c r="AD24" s="1195"/>
      <c r="AE24" s="1195"/>
      <c r="AF24" s="1195"/>
      <c r="AG24" s="1195"/>
      <c r="AH24" s="12"/>
    </row>
    <row r="25" spans="2:34" s="1" customFormat="1" x14ac:dyDescent="0.4">
      <c r="B25" s="4"/>
      <c r="C25" s="12"/>
      <c r="D25" s="1196" t="s">
        <v>99</v>
      </c>
      <c r="E25" s="1196"/>
      <c r="F25" s="1196"/>
      <c r="G25" s="1196"/>
      <c r="H25" s="1196"/>
      <c r="I25" s="1196"/>
      <c r="J25" s="1196"/>
      <c r="K25" s="1196"/>
      <c r="L25" s="1196"/>
      <c r="M25" s="1196"/>
      <c r="N25" s="1196"/>
      <c r="O25" s="1196"/>
      <c r="P25" s="1196"/>
      <c r="Q25" s="1196"/>
      <c r="R25" s="1196"/>
      <c r="S25" s="1196"/>
      <c r="T25" s="1196"/>
      <c r="U25" s="1196"/>
      <c r="V25" s="1196"/>
      <c r="W25" s="1196"/>
      <c r="X25" s="1196"/>
      <c r="Y25" s="1196"/>
      <c r="Z25" s="1196"/>
      <c r="AA25" s="1196"/>
      <c r="AB25" s="1196"/>
      <c r="AC25" s="1196"/>
      <c r="AD25" s="1196"/>
      <c r="AE25" s="1196"/>
      <c r="AF25" s="1196"/>
      <c r="AG25" s="1196"/>
      <c r="AH25" s="12"/>
    </row>
    <row r="26" spans="2:34" s="1" customFormat="1" x14ac:dyDescent="0.4">
      <c r="B26" s="4"/>
      <c r="C26" s="12"/>
      <c r="D26" s="1197" t="s">
        <v>100</v>
      </c>
      <c r="E26" s="1197"/>
      <c r="F26" s="1197"/>
      <c r="G26" s="1197"/>
      <c r="H26" s="1197"/>
      <c r="I26" s="1197"/>
      <c r="J26" s="1197"/>
      <c r="K26" s="1197"/>
      <c r="L26" s="1197"/>
      <c r="M26" s="1197"/>
      <c r="N26" s="1197"/>
      <c r="O26" s="1197"/>
      <c r="P26" s="1197"/>
      <c r="Q26" s="1197"/>
      <c r="R26" s="1197"/>
      <c r="S26" s="1197"/>
      <c r="T26" s="1197"/>
      <c r="U26" s="1197"/>
      <c r="V26" s="1197"/>
      <c r="W26" s="1197"/>
      <c r="X26" s="1197"/>
      <c r="Y26" s="1197"/>
      <c r="Z26" s="1197"/>
      <c r="AA26" s="1197"/>
      <c r="AB26" s="1197"/>
      <c r="AC26" s="1197"/>
      <c r="AD26" s="1197"/>
      <c r="AE26" s="1197"/>
      <c r="AF26" s="1197"/>
      <c r="AG26" s="1197"/>
      <c r="AH26" s="12"/>
    </row>
    <row r="27" spans="2:34" s="1" customFormat="1" x14ac:dyDescent="0.4">
      <c r="B27" s="4"/>
      <c r="C27" s="1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12"/>
    </row>
    <row r="28" spans="2:34" s="1" customFormat="1" x14ac:dyDescent="0.4">
      <c r="B28" s="4"/>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row>
    <row r="29" spans="2:34" s="1" customFormat="1" x14ac:dyDescent="0.4">
      <c r="B29" s="4"/>
      <c r="C29" s="1194" t="s">
        <v>101</v>
      </c>
      <c r="D29" s="1194"/>
      <c r="E29" s="1194"/>
      <c r="F29" s="1194"/>
      <c r="G29" s="1194"/>
      <c r="H29" s="1194"/>
      <c r="I29" s="1194"/>
      <c r="J29" s="1194"/>
      <c r="K29" s="1194"/>
      <c r="L29" s="1194"/>
      <c r="M29" s="1194"/>
      <c r="N29" s="1194"/>
      <c r="O29" s="1194"/>
      <c r="P29" s="1194"/>
      <c r="Q29" s="1194"/>
      <c r="R29" s="1194"/>
      <c r="S29" s="1194"/>
      <c r="T29" s="12"/>
      <c r="U29" s="12"/>
      <c r="V29" s="12"/>
      <c r="W29" s="12"/>
      <c r="X29" s="12"/>
      <c r="Y29" s="12"/>
      <c r="Z29" s="12"/>
      <c r="AA29" s="12"/>
      <c r="AB29" s="12"/>
      <c r="AC29" s="12"/>
      <c r="AD29" s="12"/>
      <c r="AE29" s="12"/>
      <c r="AF29" s="12"/>
      <c r="AG29" s="12"/>
      <c r="AH29" s="12"/>
    </row>
    <row r="30" spans="2:34" s="1" customFormat="1" x14ac:dyDescent="0.4">
      <c r="B30" s="4"/>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row>
    <row r="31" spans="2:34" s="1" customFormat="1" x14ac:dyDescent="0.4">
      <c r="B31" s="4"/>
      <c r="C31" s="12"/>
      <c r="D31" s="12"/>
      <c r="E31" s="12"/>
      <c r="F31" s="12"/>
      <c r="G31" s="12"/>
      <c r="H31" s="12"/>
      <c r="I31" s="12"/>
      <c r="J31" s="12"/>
      <c r="K31" s="1039" t="s">
        <v>102</v>
      </c>
      <c r="L31" s="1039"/>
      <c r="M31" s="1039"/>
      <c r="N31" s="1039"/>
      <c r="O31" s="1039"/>
      <c r="P31" s="1039"/>
      <c r="Q31" s="1039"/>
      <c r="R31" s="1039"/>
      <c r="S31" s="1039"/>
      <c r="T31" s="1039"/>
      <c r="U31" s="1039"/>
      <c r="V31" s="1039"/>
      <c r="W31" s="1039"/>
      <c r="X31" s="1039"/>
      <c r="Y31" s="1039"/>
      <c r="Z31" s="1039"/>
      <c r="AA31" s="1039"/>
      <c r="AB31" s="1039"/>
      <c r="AC31" s="1039"/>
      <c r="AD31" s="1039"/>
      <c r="AE31" s="1039"/>
      <c r="AF31" s="1039"/>
      <c r="AG31" s="1039"/>
      <c r="AH31" s="12"/>
    </row>
    <row r="32" spans="2:34" s="1" customFormat="1" ht="28.5" customHeight="1" x14ac:dyDescent="0.4">
      <c r="B32" s="4"/>
      <c r="C32" s="12"/>
      <c r="D32" s="12"/>
      <c r="E32" s="12"/>
      <c r="F32" s="12"/>
      <c r="G32" s="12"/>
      <c r="H32" s="12"/>
      <c r="I32" s="12"/>
      <c r="J32" s="12"/>
      <c r="K32" s="12"/>
      <c r="L32" s="1193" t="s">
        <v>5</v>
      </c>
      <c r="M32" s="1193"/>
      <c r="N32" s="1193"/>
      <c r="O32" s="1193"/>
      <c r="P32" s="1193"/>
      <c r="Q32" s="1193"/>
      <c r="R32" s="12"/>
      <c r="S32" s="1199">
        <f>'様式B-1'!$G$25</f>
        <v>0</v>
      </c>
      <c r="T32" s="1192"/>
      <c r="U32" s="1192"/>
      <c r="V32" s="1192"/>
      <c r="W32" s="1192"/>
      <c r="X32" s="1192"/>
      <c r="Y32" s="1192"/>
      <c r="Z32" s="1192"/>
      <c r="AA32" s="1192"/>
      <c r="AB32" s="1192"/>
      <c r="AC32" s="1192"/>
      <c r="AD32" s="1192"/>
      <c r="AE32" s="1192"/>
      <c r="AF32" s="1192"/>
      <c r="AG32" s="1192"/>
      <c r="AH32" s="1192"/>
    </row>
    <row r="33" spans="2:34" s="1" customFormat="1" ht="28.5" customHeight="1" x14ac:dyDescent="0.4">
      <c r="B33" s="4"/>
      <c r="C33" s="12"/>
      <c r="D33" s="12"/>
      <c r="E33" s="12"/>
      <c r="F33" s="12"/>
      <c r="G33" s="12"/>
      <c r="H33" s="12"/>
      <c r="I33" s="12"/>
      <c r="J33" s="12"/>
      <c r="K33" s="12"/>
      <c r="L33" s="1193" t="s">
        <v>103</v>
      </c>
      <c r="M33" s="1193"/>
      <c r="N33" s="1193"/>
      <c r="O33" s="1193"/>
      <c r="P33" s="1193"/>
      <c r="Q33" s="1193"/>
      <c r="R33" s="12"/>
      <c r="S33" s="1192" t="str">
        <f>'様式B-1'!$AK$20</f>
        <v>　</v>
      </c>
      <c r="T33" s="1192"/>
      <c r="U33" s="1192"/>
      <c r="V33" s="1192"/>
      <c r="W33" s="1192"/>
      <c r="X33" s="1192"/>
      <c r="Y33" s="1192"/>
      <c r="Z33" s="1192"/>
      <c r="AA33" s="1192"/>
      <c r="AB33" s="1192"/>
      <c r="AC33" s="1192"/>
      <c r="AD33" s="1192"/>
      <c r="AE33" s="1192"/>
      <c r="AF33" s="1192"/>
      <c r="AG33" s="1192"/>
      <c r="AH33" s="1192"/>
    </row>
    <row r="34" spans="2:34" s="1" customFormat="1" ht="28.5" customHeight="1" x14ac:dyDescent="0.4">
      <c r="B34" s="4"/>
      <c r="C34" s="12"/>
      <c r="D34" s="12"/>
      <c r="E34" s="12"/>
      <c r="F34" s="12"/>
      <c r="G34" s="12"/>
      <c r="H34" s="12"/>
      <c r="I34" s="12"/>
      <c r="J34" s="12"/>
      <c r="K34" s="12"/>
      <c r="L34" s="1193" t="s">
        <v>4</v>
      </c>
      <c r="M34" s="1193"/>
      <c r="N34" s="1193"/>
      <c r="O34" s="1193"/>
      <c r="P34" s="1193"/>
      <c r="Q34" s="1193"/>
      <c r="R34" s="12"/>
      <c r="S34" s="1039" t="str">
        <f>'様式B-1'!$G$23&amp;"　"&amp;'様式B-1'!$P$23</f>
        <v>　</v>
      </c>
      <c r="T34" s="1039"/>
      <c r="U34" s="1039"/>
      <c r="V34" s="1039"/>
      <c r="W34" s="1039"/>
      <c r="X34" s="1039"/>
      <c r="Y34" s="1039"/>
      <c r="Z34" s="1039"/>
      <c r="AA34" s="1039"/>
      <c r="AB34" s="1039"/>
      <c r="AC34" s="1039"/>
      <c r="AD34" s="1039"/>
      <c r="AE34" s="1031" t="s">
        <v>52</v>
      </c>
      <c r="AF34" s="1031"/>
      <c r="AG34" s="1031"/>
      <c r="AH34" s="1031"/>
    </row>
    <row r="35" spans="2:34" s="1" customFormat="1" x14ac:dyDescent="0.4">
      <c r="B35" s="4"/>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037" t="s">
        <v>8</v>
      </c>
      <c r="AC35" s="1037"/>
      <c r="AD35" s="1037"/>
      <c r="AE35" s="1037"/>
      <c r="AF35" s="1037"/>
      <c r="AG35" s="1037"/>
      <c r="AH35" s="1037"/>
    </row>
    <row r="36" spans="2:34" s="1" customFormat="1" x14ac:dyDescent="0.4">
      <c r="B36" s="4"/>
      <c r="C36" s="4"/>
      <c r="D36" s="4"/>
      <c r="E36" s="4"/>
      <c r="F36" s="4"/>
      <c r="G36" s="4"/>
      <c r="H36" s="4"/>
      <c r="I36" s="4"/>
      <c r="J36" s="4"/>
      <c r="K36" s="4"/>
      <c r="L36" s="4"/>
      <c r="M36" s="4"/>
      <c r="N36" s="4"/>
      <c r="O36" s="4"/>
      <c r="P36" s="4"/>
      <c r="Q36" s="4"/>
      <c r="R36" s="4"/>
      <c r="S36" s="5"/>
      <c r="T36" s="5"/>
      <c r="U36" s="5"/>
      <c r="V36" s="5"/>
      <c r="W36" s="1033"/>
      <c r="X36" s="1033"/>
      <c r="Y36" s="1033"/>
      <c r="Z36" s="1033"/>
      <c r="AA36" s="4"/>
      <c r="AB36" s="4"/>
      <c r="AC36" s="4"/>
      <c r="AD36" s="4"/>
      <c r="AE36" s="4"/>
      <c r="AF36" s="4"/>
      <c r="AG36" s="4"/>
      <c r="AH36" s="4"/>
    </row>
    <row r="37" spans="2:34" s="1" customFormat="1" x14ac:dyDescent="0.4">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2:34" s="1" customFormat="1" x14ac:dyDescent="0.4"/>
    <row r="39" spans="2:34" s="1" customFormat="1" x14ac:dyDescent="0.4"/>
    <row r="40" spans="2:34" s="1" customFormat="1" x14ac:dyDescent="0.4"/>
    <row r="41" spans="2:34" s="1" customFormat="1" x14ac:dyDescent="0.4"/>
    <row r="42" spans="2:34" s="1" customFormat="1" x14ac:dyDescent="0.4"/>
    <row r="43" spans="2:34" s="1" customFormat="1" x14ac:dyDescent="0.4"/>
    <row r="44" spans="2:34" s="1" customFormat="1" x14ac:dyDescent="0.4"/>
    <row r="45" spans="2:34" s="1" customFormat="1" x14ac:dyDescent="0.4"/>
    <row r="46" spans="2:34" s="1" customFormat="1" x14ac:dyDescent="0.4"/>
    <row r="47" spans="2:34" s="1" customFormat="1" x14ac:dyDescent="0.4"/>
    <row r="48" spans="2:34" s="1" customFormat="1" x14ac:dyDescent="0.4"/>
    <row r="49" s="1" customFormat="1" x14ac:dyDescent="0.4"/>
    <row r="50" s="1" customFormat="1" x14ac:dyDescent="0.4"/>
    <row r="51" s="1" customFormat="1" x14ac:dyDescent="0.4"/>
    <row r="52" s="1" customFormat="1" x14ac:dyDescent="0.4"/>
    <row r="53" s="1" customFormat="1" x14ac:dyDescent="0.4"/>
    <row r="54" s="1" customFormat="1" x14ac:dyDescent="0.4"/>
    <row r="55" s="1" customFormat="1" x14ac:dyDescent="0.4"/>
    <row r="56" s="1" customFormat="1" x14ac:dyDescent="0.4"/>
    <row r="57" s="1" customFormat="1" x14ac:dyDescent="0.4"/>
  </sheetData>
  <sheetProtection sheet="1" formatCells="0" selectLockedCells="1"/>
  <mergeCells count="34">
    <mergeCell ref="B4:AH4"/>
    <mergeCell ref="B1:G1"/>
    <mergeCell ref="H1:Z1"/>
    <mergeCell ref="AA1:AH1"/>
    <mergeCell ref="AA2:AH2"/>
    <mergeCell ref="W36:Z36"/>
    <mergeCell ref="B5:AH5"/>
    <mergeCell ref="B6:AH6"/>
    <mergeCell ref="C12:AG12"/>
    <mergeCell ref="C13:AG13"/>
    <mergeCell ref="C14:AG14"/>
    <mergeCell ref="S33:AH33"/>
    <mergeCell ref="S34:AD34"/>
    <mergeCell ref="AE34:AH34"/>
    <mergeCell ref="AB35:AH35"/>
    <mergeCell ref="C10:AG10"/>
    <mergeCell ref="C11:AG11"/>
    <mergeCell ref="S32:AH32"/>
    <mergeCell ref="C9:AG9"/>
    <mergeCell ref="C8:AG8"/>
    <mergeCell ref="L32:Q32"/>
    <mergeCell ref="L33:Q33"/>
    <mergeCell ref="L34:Q34"/>
    <mergeCell ref="D20:AG20"/>
    <mergeCell ref="C16:M16"/>
    <mergeCell ref="C29:S29"/>
    <mergeCell ref="K31:AG31"/>
    <mergeCell ref="D22:AG22"/>
    <mergeCell ref="D23:AG23"/>
    <mergeCell ref="D24:AG24"/>
    <mergeCell ref="C18:AG18"/>
    <mergeCell ref="D25:AG25"/>
    <mergeCell ref="D26:AG26"/>
    <mergeCell ref="D21:AG21"/>
  </mergeCells>
  <phoneticPr fontId="1"/>
  <pageMargins left="0.78740157480314965" right="0.31496062992125984"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様式B-0</vt:lpstr>
      <vt:lpstr>様式B-1</vt:lpstr>
      <vt:lpstr>様式B-2</vt:lpstr>
      <vt:lpstr>様式D</vt:lpstr>
      <vt:lpstr>様式B-3</vt:lpstr>
      <vt:lpstr>様式B-4</vt:lpstr>
      <vt:lpstr>様式B-5</vt:lpstr>
      <vt:lpstr>様式B-6</vt:lpstr>
      <vt:lpstr>様式A</vt:lpstr>
      <vt:lpstr>様式A-別紙</vt:lpstr>
      <vt:lpstr>様式B-7</vt:lpstr>
      <vt:lpstr>様式A!Print_Area</vt:lpstr>
      <vt:lpstr>'様式A-別紙'!Print_Area</vt:lpstr>
      <vt:lpstr>'様式B-0'!Print_Area</vt:lpstr>
      <vt:lpstr>'様式B-1'!Print_Area</vt:lpstr>
      <vt:lpstr>'様式B-2'!Print_Area</vt:lpstr>
      <vt:lpstr>'様式B-3'!Print_Area</vt:lpstr>
      <vt:lpstr>'様式B-4'!Print_Area</vt:lpstr>
      <vt:lpstr>'様式B-5'!Print_Area</vt:lpstr>
      <vt:lpstr>'様式B-6'!Print_Area</vt:lpstr>
      <vt:lpstr>'様式B-7'!Print_Area</vt:lpstr>
      <vt:lpstr>様式D!Print_Area</vt:lpstr>
      <vt:lpstr>'様式B-2'!Print_Titles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000976-yamamoto</dc:creator>
  <cp:lastModifiedBy>000976-yamamoto</cp:lastModifiedBy>
  <cp:lastPrinted>2022-12-19T09:13:12Z</cp:lastPrinted>
  <dcterms:created xsi:type="dcterms:W3CDTF">2021-09-03T07:57:46Z</dcterms:created>
  <dcterms:modified xsi:type="dcterms:W3CDTF">2023-02-13T06:08:09Z</dcterms:modified>
</cp:coreProperties>
</file>